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7-AFFAIRES CONSEILS\7254001 MOE EDEIS-UGCAM Chaufferie Schirmeck\Pièces DCE Karel VAN ACKER R0\"/>
    </mc:Choice>
  </mc:AlternateContent>
  <xr:revisionPtr revIDLastSave="0" documentId="13_ncr:1_{6910E10C-C4BE-4ED5-B055-2B4881FF6C15}" xr6:coauthVersionLast="47" xr6:coauthVersionMax="47" xr10:uidLastSave="{00000000-0000-0000-0000-000000000000}"/>
  <bookViews>
    <workbookView xWindow="28680" yWindow="165" windowWidth="29040" windowHeight="16440" activeTab="1" xr2:uid="{F791398F-CF30-4C75-B43E-D10D8323A9A2}"/>
  </bookViews>
  <sheets>
    <sheet name="Page de garde" sheetId="2" r:id="rId1"/>
    <sheet name="DPGF" sheetId="1" r:id="rId2"/>
    <sheet name="Récap" sheetId="3" r:id="rId3"/>
  </sheets>
  <definedNames>
    <definedName name="_Toc112050704" localSheetId="1">DPGF!#REF!</definedName>
    <definedName name="_xlnm.Print_Area" localSheetId="1">DPGF!$A$1:$G$81</definedName>
    <definedName name="_xlnm.Print_Area" localSheetId="0">'Page de garde'!$A$1:$C$19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0" i="1" l="1"/>
  <c r="G61" i="1"/>
  <c r="G31" i="1" l="1"/>
  <c r="G29" i="1"/>
  <c r="G30" i="1"/>
  <c r="G32" i="1"/>
  <c r="G12" i="1" l="1"/>
  <c r="G14" i="1"/>
  <c r="G13" i="1"/>
  <c r="G80" i="1" l="1"/>
  <c r="G77" i="1"/>
  <c r="C16" i="3"/>
  <c r="G28" i="1"/>
  <c r="G79" i="1" l="1"/>
  <c r="G21" i="1"/>
  <c r="G69" i="1"/>
  <c r="G70" i="1" s="1"/>
  <c r="G81" i="1" l="1"/>
  <c r="G16" i="3" s="1"/>
  <c r="G17" i="3" s="1"/>
  <c r="G18" i="3" l="1"/>
  <c r="G19" i="3" s="1"/>
  <c r="C5" i="3"/>
  <c r="G56" i="1"/>
  <c r="G42" i="1"/>
  <c r="G26" i="1"/>
  <c r="G27" i="1"/>
  <c r="G25" i="1"/>
  <c r="G23" i="1"/>
  <c r="G24" i="1"/>
  <c r="G22" i="1"/>
  <c r="G33" i="1" l="1"/>
  <c r="C8" i="3"/>
  <c r="C7" i="3"/>
  <c r="C6" i="3"/>
  <c r="G39" i="1" l="1"/>
  <c r="G46" i="1" l="1"/>
  <c r="G37" i="1"/>
  <c r="G65" i="1"/>
  <c r="G59" i="1"/>
  <c r="G58" i="1"/>
  <c r="G54" i="1"/>
  <c r="G53" i="1"/>
  <c r="G48" i="1"/>
  <c r="G47" i="1"/>
  <c r="G45" i="1"/>
  <c r="G44" i="1"/>
  <c r="G43" i="1"/>
  <c r="G41" i="1"/>
  <c r="G40" i="1"/>
  <c r="G38" i="1"/>
  <c r="G8" i="3" l="1"/>
  <c r="G63" i="1"/>
  <c r="G6" i="3"/>
  <c r="G51" i="1"/>
  <c r="G66" i="1" l="1"/>
  <c r="G64" i="1"/>
  <c r="G15" i="1" l="1"/>
  <c r="G7" i="3" l="1"/>
  <c r="G16" i="1" l="1"/>
  <c r="G8" i="1"/>
  <c r="G18" i="1" s="1"/>
  <c r="G72" i="1" s="1"/>
  <c r="G5" i="3" l="1"/>
  <c r="G10" i="3" s="1"/>
  <c r="G24" i="3" s="1"/>
  <c r="G11" i="3" l="1"/>
  <c r="G12" i="3" s="1"/>
  <c r="G25" i="3"/>
  <c r="G26" i="3" s="1"/>
</calcChain>
</file>

<file path=xl/sharedStrings.xml><?xml version="1.0" encoding="utf-8"?>
<sst xmlns="http://schemas.openxmlformats.org/spreadsheetml/2006/main" count="194" uniqueCount="138">
  <si>
    <t>Désignation</t>
  </si>
  <si>
    <t>U</t>
  </si>
  <si>
    <t>TOTAL € HT</t>
  </si>
  <si>
    <t>PU € HT</t>
  </si>
  <si>
    <t>Q</t>
  </si>
  <si>
    <t>Préparation administrative</t>
  </si>
  <si>
    <t>Ens</t>
  </si>
  <si>
    <t>m²</t>
  </si>
  <si>
    <t>ml</t>
  </si>
  <si>
    <t xml:space="preserve">           Niveau 3 (intérieur)</t>
  </si>
  <si>
    <t xml:space="preserve">           Niveau 1 à 3 (extérieur)</t>
  </si>
  <si>
    <t>T</t>
  </si>
  <si>
    <t>INDICE</t>
  </si>
  <si>
    <t>DATE</t>
  </si>
  <si>
    <t>OBJET</t>
  </si>
  <si>
    <t>Création du document</t>
  </si>
  <si>
    <t>Vérification du marquage des MPCA</t>
  </si>
  <si>
    <t>Retrait des matériaux et produits contenant de l'amiante</t>
  </si>
  <si>
    <t>SOUS-TOTAL</t>
  </si>
  <si>
    <t xml:space="preserve">     Zone de stockage des déchets</t>
  </si>
  <si>
    <t xml:space="preserve">Métrologie - Contrôles </t>
  </si>
  <si>
    <t xml:space="preserve">     Autres</t>
  </si>
  <si>
    <t>Moyens de Protection Collective</t>
  </si>
  <si>
    <t xml:space="preserve">     Protection des surfaces et confinements</t>
  </si>
  <si>
    <t xml:space="preserve">     Installation de chantier spécifique</t>
  </si>
  <si>
    <t xml:space="preserve">     Déchets (chargement, transport et frais de traitement)</t>
  </si>
  <si>
    <t>Déchets contenant de l’amiante</t>
  </si>
  <si>
    <t xml:space="preserve">     Déchets (conditionnement)</t>
  </si>
  <si>
    <t>Accès en hauteur</t>
  </si>
  <si>
    <t>cis</t>
  </si>
  <si>
    <t xml:space="preserve">Référence MOA : </t>
  </si>
  <si>
    <t>Nettoyage de fin de chantier désamiantage</t>
  </si>
  <si>
    <t>1. INSTALLATIONS DE CHANTIER GENERALES</t>
  </si>
  <si>
    <t xml:space="preserve">     Mesures de l'état initial de l'entreprise</t>
  </si>
  <si>
    <t xml:space="preserve">     Mesures d'autocontrole </t>
  </si>
  <si>
    <t xml:space="preserve">     Mesures en zone de travail</t>
  </si>
  <si>
    <t xml:space="preserve">     Mesures environnementales pour la protection du public</t>
  </si>
  <si>
    <t xml:space="preserve">     Mesures du vestiaires d'approche du SAS personnel</t>
  </si>
  <si>
    <t xml:space="preserve">     Mesures de zone de récupération</t>
  </si>
  <si>
    <t xml:space="preserve">     Mesures en zone de rejet d'extracteurs</t>
  </si>
  <si>
    <t xml:space="preserve">     Mesures de zone d'approche du SAS matériel-déchets</t>
  </si>
  <si>
    <t xml:space="preserve">     Mesures de 1ère restitution</t>
  </si>
  <si>
    <t xml:space="preserve">           Niveau 1 ou 2 (intérieur)</t>
  </si>
  <si>
    <t>Documents administratifs de fin de chantier de désamiantage</t>
  </si>
  <si>
    <t>RECAPITULATIF</t>
  </si>
  <si>
    <t>T.V.A. 20 %</t>
  </si>
  <si>
    <t>TOUTES TAXES COMPRISES EN EUROS</t>
  </si>
  <si>
    <t>Avenant au PRA</t>
  </si>
  <si>
    <t>PM</t>
  </si>
  <si>
    <t>1.1</t>
  </si>
  <si>
    <t>1.2</t>
  </si>
  <si>
    <t>3.1</t>
  </si>
  <si>
    <t>2.1</t>
  </si>
  <si>
    <t>2.2</t>
  </si>
  <si>
    <t>4.1</t>
  </si>
  <si>
    <t>1.5</t>
  </si>
  <si>
    <t>5.2</t>
  </si>
  <si>
    <t>3.2</t>
  </si>
  <si>
    <t>3.3</t>
  </si>
  <si>
    <t xml:space="preserve">     Mesures du vestiaires UMD</t>
  </si>
  <si>
    <t xml:space="preserve">            Intérieur</t>
  </si>
  <si>
    <t xml:space="preserve">TOTAL                                                                                                                                    </t>
  </si>
  <si>
    <t>TOTAL TRANCHE FERME</t>
  </si>
  <si>
    <t>TRANCHE OPTIONNELLE 1</t>
  </si>
  <si>
    <t>TOTAL TRANCHE OPTIONNELLE 1</t>
  </si>
  <si>
    <t>TRANCHE FERME</t>
  </si>
  <si>
    <t xml:space="preserve">TOTAL TRANCHE OPTIONNELLE 1                                                                                                                                    </t>
  </si>
  <si>
    <t>Parc d’Activités GRUBER
91c route des Romains 
67200 STRASBOURG
Tél : 03.88.10.07.68</t>
  </si>
  <si>
    <t xml:space="preserve">N° dossier HSE :    </t>
  </si>
  <si>
    <t>Dépose de portes</t>
  </si>
  <si>
    <t>3.4</t>
  </si>
  <si>
    <t>3.5</t>
  </si>
  <si>
    <t xml:space="preserve">     Chaudière</t>
  </si>
  <si>
    <t xml:space="preserve">     Plus-value en cas de présence d'amiante au niveau du carneau de fumées</t>
  </si>
  <si>
    <t>SPECIFICATIONS TECHNIQUES DES TRAVAUX DE DESAMIANTAGE</t>
  </si>
  <si>
    <t xml:space="preserve">     MES</t>
  </si>
  <si>
    <t>1.3</t>
  </si>
  <si>
    <t>1.4</t>
  </si>
  <si>
    <t>Installations de chantier</t>
  </si>
  <si>
    <t xml:space="preserve">     Raccordement en fluides et électricité</t>
  </si>
  <si>
    <t>1.3.1</t>
  </si>
  <si>
    <t>1.3.2</t>
  </si>
  <si>
    <t>1.3.3</t>
  </si>
  <si>
    <t>Q ets</t>
  </si>
  <si>
    <t>2.3</t>
  </si>
  <si>
    <t>2.4</t>
  </si>
  <si>
    <t>2.5</t>
  </si>
  <si>
    <t>2.6</t>
  </si>
  <si>
    <t>2.7</t>
  </si>
  <si>
    <t>2.8</t>
  </si>
  <si>
    <t>2.9</t>
  </si>
  <si>
    <t>2.10</t>
  </si>
  <si>
    <t>3. DESAMIANTAGE</t>
  </si>
  <si>
    <t>3.2.1</t>
  </si>
  <si>
    <t>3.2.1.1</t>
  </si>
  <si>
    <t>3.2.1.2</t>
  </si>
  <si>
    <t>3.2.1.3</t>
  </si>
  <si>
    <t>3.2.1.4</t>
  </si>
  <si>
    <t>3.2.2</t>
  </si>
  <si>
    <t>3.3.1</t>
  </si>
  <si>
    <t>3.3.2</t>
  </si>
  <si>
    <t>3.4.1</t>
  </si>
  <si>
    <t>3.4.2</t>
  </si>
  <si>
    <t>4. GESTION DE LA FIN DE CHANTIER</t>
  </si>
  <si>
    <t>5. DESAMIANTAGE CARNEAU DE FUMEES - CHAUFFERIE</t>
  </si>
  <si>
    <t>5.1</t>
  </si>
  <si>
    <t>5.2.1</t>
  </si>
  <si>
    <t>5.2.2</t>
  </si>
  <si>
    <t xml:space="preserve">     Base-vie</t>
  </si>
  <si>
    <t>SO</t>
  </si>
  <si>
    <t>1.3.4</t>
  </si>
  <si>
    <t>1.3.5</t>
  </si>
  <si>
    <t xml:space="preserve">     Signalisation et clôtures </t>
  </si>
  <si>
    <t xml:space="preserve">     Eclairage</t>
  </si>
  <si>
    <t xml:space="preserve">CENTRE DE READAPTATION FONCTIONNELLE DE SCHIRMECK
RENOVATION DE LA CHAUFFERIE </t>
  </si>
  <si>
    <t xml:space="preserve">TOTAL TRANCHE FERME + TRANCHE OPTIONNELLE 1 </t>
  </si>
  <si>
    <t>DECOMPOSITION DU PRIX GLOBAL ET FORFAITAIRE</t>
  </si>
  <si>
    <t>Dépose des pompes bouclage</t>
  </si>
  <si>
    <t>Dépose de l’armoire chaudière électrique</t>
  </si>
  <si>
    <t xml:space="preserve">Dépose des collecteurs et panoplies départ chauffage </t>
  </si>
  <si>
    <t>Dépose de la panoplie ECS &amp; EF</t>
  </si>
  <si>
    <t>Dépose de la chaudière électrique</t>
  </si>
  <si>
    <t>2.11</t>
  </si>
  <si>
    <t>2.12</t>
  </si>
  <si>
    <t>3.3.3</t>
  </si>
  <si>
    <t>3.3.4</t>
  </si>
  <si>
    <t xml:space="preserve">     Joints de ballons</t>
  </si>
  <si>
    <t xml:space="preserve">     Joints de brides circulateurs</t>
  </si>
  <si>
    <t xml:space="preserve">     Eléments stockés</t>
  </si>
  <si>
    <t>Phase :     PRO-DCE</t>
  </si>
  <si>
    <t>Dépose de ballon électrique</t>
  </si>
  <si>
    <t>Dépose d’armoire électrique</t>
  </si>
  <si>
    <t>2. CURAGE VERT</t>
  </si>
  <si>
    <t>Dépose du ballon fioul et de la panoplie</t>
  </si>
  <si>
    <t>Dépose de la filerie et tableaux électriques</t>
  </si>
  <si>
    <t>Démolition du carneau de fumées</t>
  </si>
  <si>
    <t xml:space="preserve">Dépose du départ cuisine </t>
  </si>
  <si>
    <t>LOT DESAMIANTAGE
DECOMPOSITION DU PRIX GLOBAL ET FORFAITAIRE (D.P.G.F.)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</si>
</sst>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#,##0.0"/>
    <numFmt numFmtId="166" formatCode="#\ ##0.00"/>
    <numFmt numFmtId="167" formatCode="#&quot;.&quot;#&quot;.&quot;"/>
    <numFmt numFmtId="168" formatCode="General&quot;   &quot;"/>
    <numFmt numFmtId="169" formatCode="#,##0.00&quot; &quot;"/>
    <numFmt numFmtId="170" formatCode="#&quot;.&quot;"/>
    <numFmt numFmtId="171" formatCode="#,##0.00\ &quot;€&quot;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</font>
    <font>
      <i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  <font>
      <i/>
      <sz val="10"/>
      <color theme="1"/>
      <name val="Calibri"/>
      <family val="2"/>
    </font>
    <font>
      <b/>
      <i/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9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b/>
      <i/>
      <sz val="10"/>
      <name val="Arial"/>
      <family val="2"/>
    </font>
    <font>
      <b/>
      <u/>
      <sz val="12"/>
      <name val="Arial"/>
      <family val="2"/>
    </font>
    <font>
      <b/>
      <u/>
      <sz val="10"/>
      <name val="Arial"/>
      <family val="2"/>
    </font>
    <font>
      <b/>
      <i/>
      <sz val="14"/>
      <color theme="1"/>
      <name val="Arial"/>
      <family val="2"/>
    </font>
    <font>
      <b/>
      <u/>
      <sz val="11"/>
      <color rgb="FF0070C0"/>
      <name val="Arial"/>
      <family val="2"/>
    </font>
    <font>
      <b/>
      <u/>
      <sz val="16"/>
      <color rgb="FF0070C0"/>
      <name val="Calibri"/>
      <family val="2"/>
      <scheme val="minor"/>
    </font>
    <font>
      <b/>
      <sz val="10"/>
      <color rgb="FFFF0000"/>
      <name val="Arial"/>
      <family val="2"/>
    </font>
    <font>
      <b/>
      <sz val="15"/>
      <color rgb="FF0070C0"/>
      <name val="Arial"/>
      <family val="2"/>
    </font>
    <font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19" fillId="0" borderId="0"/>
  </cellStyleXfs>
  <cellXfs count="16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6" fillId="0" borderId="0" xfId="0" applyFont="1" applyAlignment="1">
      <alignment horizontal="center" vertical="center"/>
    </xf>
    <xf numFmtId="4" fontId="0" fillId="0" borderId="1" xfId="0" applyNumberFormat="1" applyBorder="1"/>
    <xf numFmtId="4" fontId="1" fillId="0" borderId="1" xfId="0" applyNumberFormat="1" applyFont="1" applyBorder="1" applyAlignment="1">
      <alignment horizontal="center"/>
    </xf>
    <xf numFmtId="4" fontId="0" fillId="0" borderId="0" xfId="0" applyNumberFormat="1"/>
    <xf numFmtId="0" fontId="7" fillId="0" borderId="1" xfId="0" applyFont="1" applyBorder="1" applyAlignment="1">
      <alignment wrapText="1"/>
    </xf>
    <xf numFmtId="0" fontId="10" fillId="0" borderId="6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3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4" fontId="1" fillId="3" borderId="3" xfId="0" applyNumberFormat="1" applyFont="1" applyFill="1" applyBorder="1"/>
    <xf numFmtId="0" fontId="0" fillId="0" borderId="23" xfId="0" applyBorder="1" applyAlignment="1">
      <alignment horizontal="center"/>
    </xf>
    <xf numFmtId="0" fontId="1" fillId="0" borderId="1" xfId="0" applyFont="1" applyBorder="1" applyAlignment="1">
      <alignment horizontal="right" vertical="center"/>
    </xf>
    <xf numFmtId="3" fontId="0" fillId="0" borderId="1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25" xfId="0" applyBorder="1"/>
    <xf numFmtId="4" fontId="0" fillId="0" borderId="26" xfId="0" applyNumberFormat="1" applyBorder="1"/>
    <xf numFmtId="0" fontId="1" fillId="0" borderId="25" xfId="0" applyFont="1" applyBorder="1" applyAlignment="1">
      <alignment horizontal="center" wrapText="1"/>
    </xf>
    <xf numFmtId="4" fontId="1" fillId="0" borderId="26" xfId="0" applyNumberFormat="1" applyFont="1" applyBorder="1" applyAlignment="1">
      <alignment horizontal="center"/>
    </xf>
    <xf numFmtId="4" fontId="0" fillId="0" borderId="29" xfId="0" applyNumberFormat="1" applyBorder="1"/>
    <xf numFmtId="0" fontId="0" fillId="0" borderId="25" xfId="0" applyBorder="1" applyAlignment="1">
      <alignment horizontal="right"/>
    </xf>
    <xf numFmtId="4" fontId="1" fillId="3" borderId="29" xfId="0" applyNumberFormat="1" applyFont="1" applyFill="1" applyBorder="1"/>
    <xf numFmtId="0" fontId="1" fillId="0" borderId="25" xfId="0" applyFont="1" applyBorder="1" applyAlignment="1">
      <alignment horizontal="right" vertical="center"/>
    </xf>
    <xf numFmtId="4" fontId="1" fillId="0" borderId="26" xfId="0" applyNumberFormat="1" applyFont="1" applyBorder="1"/>
    <xf numFmtId="0" fontId="0" fillId="0" borderId="13" xfId="0" applyBorder="1"/>
    <xf numFmtId="4" fontId="0" fillId="0" borderId="20" xfId="0" applyNumberFormat="1" applyBorder="1"/>
    <xf numFmtId="0" fontId="0" fillId="0" borderId="5" xfId="0" applyBorder="1" applyAlignment="1">
      <alignment horizont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5" fillId="0" borderId="0" xfId="0" applyFont="1" applyAlignment="1" applyProtection="1">
      <alignment vertic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18" fillId="0" borderId="0" xfId="2" applyFont="1" applyAlignment="1" applyProtection="1">
      <alignment vertical="center"/>
      <protection locked="0"/>
    </xf>
    <xf numFmtId="166" fontId="5" fillId="0" borderId="0" xfId="2" applyNumberFormat="1" applyFont="1" applyAlignment="1" applyProtection="1">
      <alignment horizontal="right" vertical="center"/>
      <protection locked="0"/>
    </xf>
    <xf numFmtId="0" fontId="20" fillId="0" borderId="0" xfId="2" applyFont="1" applyAlignment="1" applyProtection="1">
      <alignment vertical="center"/>
      <protection locked="0"/>
    </xf>
    <xf numFmtId="0" fontId="5" fillId="0" borderId="0" xfId="2" applyFont="1" applyAlignment="1">
      <alignment vertical="center"/>
    </xf>
    <xf numFmtId="167" fontId="18" fillId="0" borderId="0" xfId="2" applyNumberFormat="1" applyFont="1" applyAlignment="1">
      <alignment vertical="center"/>
    </xf>
    <xf numFmtId="0" fontId="22" fillId="0" borderId="0" xfId="2" applyFont="1" applyAlignment="1" applyProtection="1">
      <alignment horizontal="center" vertical="center"/>
      <protection locked="0"/>
    </xf>
    <xf numFmtId="0" fontId="18" fillId="0" borderId="0" xfId="2" applyFont="1" applyAlignment="1">
      <alignment horizontal="center" vertical="center"/>
    </xf>
    <xf numFmtId="168" fontId="18" fillId="0" borderId="0" xfId="2" applyNumberFormat="1" applyFont="1" applyAlignment="1">
      <alignment horizontal="right" vertical="center"/>
    </xf>
    <xf numFmtId="169" fontId="5" fillId="0" borderId="0" xfId="2" applyNumberFormat="1" applyFont="1" applyAlignment="1">
      <alignment horizontal="right" vertical="center"/>
    </xf>
    <xf numFmtId="0" fontId="18" fillId="0" borderId="0" xfId="2" applyFont="1" applyAlignment="1">
      <alignment vertical="center"/>
    </xf>
    <xf numFmtId="0" fontId="18" fillId="0" borderId="32" xfId="2" applyFont="1" applyBorder="1" applyAlignment="1">
      <alignment vertical="center"/>
    </xf>
    <xf numFmtId="0" fontId="5" fillId="0" borderId="32" xfId="2" applyFont="1" applyBorder="1" applyAlignment="1">
      <alignment vertical="center"/>
    </xf>
    <xf numFmtId="170" fontId="5" fillId="0" borderId="0" xfId="2" applyNumberFormat="1" applyFont="1" applyAlignment="1" applyProtection="1">
      <alignment horizontal="center" vertical="center"/>
      <protection locked="0"/>
    </xf>
    <xf numFmtId="0" fontId="5" fillId="0" borderId="0" xfId="2" applyFont="1" applyProtection="1">
      <protection locked="0"/>
    </xf>
    <xf numFmtId="166" fontId="5" fillId="0" borderId="0" xfId="2" applyNumberFormat="1" applyFont="1" applyAlignment="1" applyProtection="1">
      <alignment horizontal="right"/>
      <protection locked="0"/>
    </xf>
    <xf numFmtId="0" fontId="5" fillId="0" borderId="0" xfId="2" applyFont="1"/>
    <xf numFmtId="0" fontId="18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171" fontId="18" fillId="0" borderId="0" xfId="2" applyNumberFormat="1" applyFont="1" applyAlignment="1" applyProtection="1">
      <alignment horizontal="right" vertical="center"/>
      <protection locked="0"/>
    </xf>
    <xf numFmtId="171" fontId="18" fillId="2" borderId="31" xfId="2" applyNumberFormat="1" applyFont="1" applyFill="1" applyBorder="1" applyAlignment="1" applyProtection="1">
      <alignment horizontal="right" vertical="center"/>
      <protection locked="0"/>
    </xf>
    <xf numFmtId="171" fontId="18" fillId="0" borderId="32" xfId="2" applyNumberFormat="1" applyFont="1" applyBorder="1" applyAlignment="1" applyProtection="1">
      <alignment horizontal="right" vertical="center"/>
      <protection locked="0"/>
    </xf>
    <xf numFmtId="171" fontId="18" fillId="0" borderId="24" xfId="2" applyNumberFormat="1" applyFont="1" applyBorder="1" applyAlignment="1" applyProtection="1">
      <alignment horizontal="right" vertical="center"/>
      <protection locked="0"/>
    </xf>
    <xf numFmtId="0" fontId="21" fillId="0" borderId="0" xfId="2" applyFont="1" applyAlignment="1" applyProtection="1">
      <alignment horizontal="center" vertical="center"/>
      <protection locked="0"/>
    </xf>
    <xf numFmtId="4" fontId="0" fillId="0" borderId="26" xfId="0" applyNumberFormat="1" applyBorder="1" applyAlignment="1">
      <alignment horizontal="right"/>
    </xf>
    <xf numFmtId="0" fontId="1" fillId="0" borderId="3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4" fontId="1" fillId="0" borderId="29" xfId="0" applyNumberFormat="1" applyFont="1" applyBorder="1"/>
    <xf numFmtId="0" fontId="1" fillId="4" borderId="25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4" fontId="1" fillId="4" borderId="26" xfId="0" applyNumberFormat="1" applyFont="1" applyFill="1" applyBorder="1"/>
    <xf numFmtId="0" fontId="15" fillId="0" borderId="25" xfId="0" applyFont="1" applyBorder="1" applyAlignment="1">
      <alignment horizontal="right"/>
    </xf>
    <xf numFmtId="0" fontId="11" fillId="0" borderId="10" xfId="0" applyFont="1" applyBorder="1" applyAlignment="1">
      <alignment vertical="top" wrapText="1"/>
    </xf>
    <xf numFmtId="14" fontId="11" fillId="0" borderId="11" xfId="0" applyNumberFormat="1" applyFont="1" applyBorder="1" applyAlignment="1">
      <alignment horizontal="justify" vertical="center" wrapText="1"/>
    </xf>
    <xf numFmtId="0" fontId="11" fillId="0" borderId="12" xfId="0" applyFont="1" applyBorder="1" applyAlignment="1">
      <alignment horizontal="justify" vertical="center" wrapText="1"/>
    </xf>
    <xf numFmtId="0" fontId="24" fillId="0" borderId="0" xfId="2" applyFont="1" applyAlignment="1" applyProtection="1">
      <alignment horizontal="left" vertical="center"/>
      <protection locked="0"/>
    </xf>
    <xf numFmtId="0" fontId="25" fillId="0" borderId="13" xfId="0" applyFont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3" fillId="2" borderId="30" xfId="0" applyFont="1" applyFill="1" applyBorder="1"/>
    <xf numFmtId="0" fontId="3" fillId="2" borderId="3" xfId="0" applyFont="1" applyFill="1" applyBorder="1"/>
    <xf numFmtId="0" fontId="11" fillId="0" borderId="37" xfId="0" applyFont="1" applyBorder="1" applyAlignment="1">
      <alignment horizontal="justify" vertical="center" wrapText="1"/>
    </xf>
    <xf numFmtId="14" fontId="11" fillId="0" borderId="20" xfId="0" applyNumberFormat="1" applyFont="1" applyBorder="1" applyAlignment="1">
      <alignment horizontal="justify" vertical="center" wrapText="1"/>
    </xf>
    <xf numFmtId="0" fontId="11" fillId="0" borderId="38" xfId="0" applyFont="1" applyBorder="1" applyAlignment="1">
      <alignment horizontal="justify" vertical="center" wrapText="1"/>
    </xf>
    <xf numFmtId="0" fontId="11" fillId="0" borderId="39" xfId="0" applyFont="1" applyBorder="1" applyAlignment="1">
      <alignment horizontal="justify" vertical="center" wrapText="1"/>
    </xf>
    <xf numFmtId="14" fontId="11" fillId="0" borderId="29" xfId="0" applyNumberFormat="1" applyFont="1" applyBorder="1" applyAlignment="1">
      <alignment horizontal="justify" vertical="center" wrapText="1"/>
    </xf>
    <xf numFmtId="0" fontId="11" fillId="0" borderId="40" xfId="0" applyFont="1" applyBorder="1" applyAlignment="1">
      <alignment horizontal="justify" vertical="center" wrapText="1"/>
    </xf>
    <xf numFmtId="0" fontId="26" fillId="2" borderId="0" xfId="2" applyFont="1" applyFill="1" applyAlignment="1">
      <alignment vertical="center"/>
    </xf>
    <xf numFmtId="0" fontId="0" fillId="0" borderId="47" xfId="0" applyBorder="1"/>
    <xf numFmtId="0" fontId="0" fillId="0" borderId="34" xfId="0" applyBorder="1"/>
    <xf numFmtId="0" fontId="0" fillId="0" borderId="34" xfId="0" applyBorder="1" applyAlignment="1">
      <alignment horizontal="center"/>
    </xf>
    <xf numFmtId="4" fontId="0" fillId="0" borderId="34" xfId="0" applyNumberFormat="1" applyBorder="1"/>
    <xf numFmtId="4" fontId="0" fillId="0" borderId="36" xfId="0" applyNumberFormat="1" applyBorder="1"/>
    <xf numFmtId="0" fontId="0" fillId="0" borderId="3" xfId="0" applyBorder="1"/>
    <xf numFmtId="3" fontId="0" fillId="0" borderId="3" xfId="0" applyNumberFormat="1" applyBorder="1"/>
    <xf numFmtId="0" fontId="0" fillId="0" borderId="29" xfId="0" applyBorder="1"/>
    <xf numFmtId="0" fontId="28" fillId="0" borderId="1" xfId="0" applyFont="1" applyBorder="1" applyAlignment="1">
      <alignment horizontal="justify" vertical="center"/>
    </xf>
    <xf numFmtId="0" fontId="0" fillId="0" borderId="25" xfId="0" applyBorder="1" applyAlignment="1">
      <alignment vertical="top"/>
    </xf>
    <xf numFmtId="0" fontId="0" fillId="0" borderId="0" xfId="0" applyAlignment="1">
      <alignment horizontal="left" vertical="center" wrapText="1" indent="13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2" fillId="0" borderId="41" xfId="0" applyFont="1" applyBorder="1" applyAlignment="1">
      <alignment horizontal="justify" vertical="center" wrapText="1"/>
    </xf>
    <xf numFmtId="0" fontId="12" fillId="0" borderId="42" xfId="0" applyFont="1" applyBorder="1" applyAlignment="1">
      <alignment horizontal="justify" vertical="center" wrapText="1"/>
    </xf>
    <xf numFmtId="0" fontId="12" fillId="0" borderId="43" xfId="0" applyFont="1" applyBorder="1" applyAlignment="1">
      <alignment horizontal="justify" vertical="center" wrapText="1"/>
    </xf>
    <xf numFmtId="0" fontId="12" fillId="0" borderId="46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40" xfId="0" applyFont="1" applyBorder="1" applyAlignment="1">
      <alignment horizontal="justify" vertical="center" wrapText="1"/>
    </xf>
    <xf numFmtId="0" fontId="11" fillId="0" borderId="44" xfId="0" applyFont="1" applyBorder="1" applyAlignment="1">
      <alignment horizontal="justify" vertical="center" wrapText="1"/>
    </xf>
    <xf numFmtId="0" fontId="11" fillId="0" borderId="45" xfId="0" applyFont="1" applyBorder="1" applyAlignment="1">
      <alignment horizontal="justify" vertical="center" wrapText="1"/>
    </xf>
    <xf numFmtId="0" fontId="11" fillId="0" borderId="12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" fillId="4" borderId="2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right" vertical="center"/>
    </xf>
    <xf numFmtId="165" fontId="0" fillId="0" borderId="33" xfId="0" applyNumberFormat="1" applyBorder="1" applyAlignment="1">
      <alignment horizontal="center" vertical="center"/>
    </xf>
    <xf numFmtId="165" fontId="0" fillId="0" borderId="34" xfId="0" applyNumberFormat="1" applyBorder="1" applyAlignment="1">
      <alignment horizontal="center" vertical="center"/>
    </xf>
    <xf numFmtId="0" fontId="7" fillId="0" borderId="33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4" fontId="0" fillId="0" borderId="33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35" xfId="0" applyNumberFormat="1" applyBorder="1" applyAlignment="1">
      <alignment horizontal="right" vertical="center"/>
    </xf>
    <xf numFmtId="4" fontId="0" fillId="0" borderId="36" xfId="0" applyNumberFormat="1" applyBorder="1" applyAlignment="1">
      <alignment horizontal="right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14" fillId="3" borderId="30" xfId="0" applyFont="1" applyFill="1" applyBorder="1" applyAlignment="1">
      <alignment horizontal="right"/>
    </xf>
    <xf numFmtId="0" fontId="14" fillId="3" borderId="4" xfId="0" applyFont="1" applyFill="1" applyBorder="1" applyAlignment="1">
      <alignment horizontal="right"/>
    </xf>
    <xf numFmtId="0" fontId="3" fillId="2" borderId="25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0" fillId="0" borderId="3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9" xfId="0" applyBorder="1" applyAlignment="1">
      <alignment horizontal="center"/>
    </xf>
    <xf numFmtId="0" fontId="16" fillId="0" borderId="27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1" fillId="0" borderId="0" xfId="2" applyFont="1" applyAlignment="1" applyProtection="1">
      <alignment horizontal="center" vertical="center"/>
      <protection locked="0"/>
    </xf>
  </cellXfs>
  <cellStyles count="3">
    <cellStyle name="Milliers 2" xfId="1" xr:uid="{6AC55D90-F34A-499D-918C-A21AAC4A4699}"/>
    <cellStyle name="Normal" xfId="0" builtinId="0"/>
    <cellStyle name="Normal_RECAP" xfId="2" xr:uid="{41DD7CF1-C32E-49EA-989D-8223182442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1866900</xdr:colOff>
      <xdr:row>15</xdr:row>
      <xdr:rowOff>22860</xdr:rowOff>
    </xdr:from>
    <xdr:to>
      <xdr:col>0</xdr:col>
      <xdr:colOff>3893820</xdr:colOff>
      <xdr:row>22</xdr:row>
      <xdr:rowOff>7620</xdr:rowOff>
    </xdr:to>
    <xdr:pic>
      <xdr:nvPicPr>
        <xdr:cNvPr id="9" name="Image 2">
          <a:extLst>
            <a:ext uri="{FF2B5EF4-FFF2-40B4-BE49-F238E27FC236}">
              <a16:creationId xmlns:a16="http://schemas.microsoft.com/office/drawing/2014/main" id="{3782448E-F5B5-4830-93EB-7653B646D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6972300"/>
          <a:ext cx="2026920" cy="1272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1866900</xdr:colOff>
      <xdr:row>19</xdr:row>
      <xdr:rowOff>22860</xdr:rowOff>
    </xdr:from>
    <xdr:to>
      <xdr:col>0</xdr:col>
      <xdr:colOff>3893820</xdr:colOff>
      <xdr:row>26</xdr:row>
      <xdr:rowOff>0</xdr:rowOff>
    </xdr:to>
    <xdr:pic>
      <xdr:nvPicPr>
        <xdr:cNvPr id="5" name="Image 2">
          <a:extLst>
            <a:ext uri="{FF2B5EF4-FFF2-40B4-BE49-F238E27FC236}">
              <a16:creationId xmlns:a16="http://schemas.microsoft.com/office/drawing/2014/main" id="{605746B9-8849-42F7-889E-2975A5FCD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115425"/>
          <a:ext cx="0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450533</xdr:colOff>
      <xdr:row>0</xdr:row>
      <xdr:rowOff>105252</xdr:rowOff>
    </xdr:from>
    <xdr:to>
      <xdr:col>2</xdr:col>
      <xdr:colOff>3410069</xdr:colOff>
      <xdr:row>5</xdr:row>
      <xdr:rowOff>99059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154A93B-EAD2-F873-9606-D3FD74DAC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752" y="105252"/>
          <a:ext cx="3735823" cy="9663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440531</xdr:colOff>
      <xdr:row>11</xdr:row>
      <xdr:rowOff>107156</xdr:rowOff>
    </xdr:from>
    <xdr:to>
      <xdr:col>2</xdr:col>
      <xdr:colOff>1106170</xdr:colOff>
      <xdr:row>11</xdr:row>
      <xdr:rowOff>1389221</xdr:rowOff>
    </xdr:to>
    <xdr:pic>
      <xdr:nvPicPr>
        <xdr:cNvPr id="6" name="Image 5" descr="Une image contenant texte, Graphique, graphisme, Police&#10;&#10;Le contenu généré par l’IA peut être incorrect.">
          <a:extLst>
            <a:ext uri="{FF2B5EF4-FFF2-40B4-BE49-F238E27FC236}">
              <a16:creationId xmlns:a16="http://schemas.microsoft.com/office/drawing/2014/main" id="{D9494A3C-1571-CCDE-4932-77B2D0F55C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0531" y="6155531"/>
          <a:ext cx="2058670" cy="1295400"/>
        </a:xfrm>
        <a:prstGeom prst="rect">
          <a:avLst/>
        </a:prstGeom>
      </xdr:spPr>
    </xdr:pic>
    <xdr:clientData/>
  </xdr:twoCellAnchor>
  <xdr:twoCellAnchor editAs="oneCell">
    <xdr:from>
      <xdr:col>1</xdr:col>
      <xdr:colOff>162877</xdr:colOff>
      <xdr:row>8</xdr:row>
      <xdr:rowOff>59531</xdr:rowOff>
    </xdr:from>
    <xdr:to>
      <xdr:col>2</xdr:col>
      <xdr:colOff>3579972</xdr:colOff>
      <xdr:row>8</xdr:row>
      <xdr:rowOff>3202770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BD1DA29-FA41-6834-68DA-6B18C35DC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70096" y="1976437"/>
          <a:ext cx="4202907" cy="31432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14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3112B0D-4574-4207-800E-562F47B00508}"/>
            </a:ext>
          </a:extLst>
        </xdr:cNvPr>
        <xdr:cNvSpPr txBox="1"/>
      </xdr:nvSpPr>
      <xdr:spPr>
        <a:xfrm>
          <a:off x="7969250" y="18980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D6F46-1CC8-4C7C-B5F9-9776EA7EC389}">
  <dimension ref="A1:C26"/>
  <sheetViews>
    <sheetView view="pageLayout" zoomScaleNormal="100" zoomScaleSheetLayoutView="80" workbookViewId="0">
      <selection activeCell="C13" sqref="C13"/>
    </sheetView>
  </sheetViews>
  <sheetFormatPr baseColWidth="10" defaultRowHeight="15" x14ac:dyDescent="0.25"/>
  <cols>
    <col min="1" max="1" width="8.85546875" style="1" customWidth="1"/>
    <col min="3" max="3" width="66.7109375" customWidth="1"/>
  </cols>
  <sheetData>
    <row r="1" spans="1:3" x14ac:dyDescent="0.25">
      <c r="A1" s="104"/>
      <c r="B1" s="105"/>
      <c r="C1" s="106"/>
    </row>
    <row r="2" spans="1:3" x14ac:dyDescent="0.25">
      <c r="A2" s="107"/>
      <c r="B2" s="108"/>
      <c r="C2" s="109"/>
    </row>
    <row r="3" spans="1:3" x14ac:dyDescent="0.25">
      <c r="A3" s="107"/>
      <c r="B3" s="108"/>
      <c r="C3" s="109"/>
    </row>
    <row r="4" spans="1:3" x14ac:dyDescent="0.25">
      <c r="A4" s="107"/>
      <c r="B4" s="108"/>
      <c r="C4" s="109"/>
    </row>
    <row r="5" spans="1:3" ht="21" x14ac:dyDescent="0.25">
      <c r="A5" s="110"/>
      <c r="B5" s="111"/>
      <c r="C5" s="112"/>
    </row>
    <row r="6" spans="1:3" ht="15.75" x14ac:dyDescent="0.25">
      <c r="A6" s="122"/>
      <c r="B6" s="123"/>
      <c r="C6" s="124"/>
    </row>
    <row r="7" spans="1:3" ht="8.4499999999999993" customHeight="1" x14ac:dyDescent="0.25">
      <c r="A7" s="125"/>
      <c r="B7" s="126"/>
      <c r="C7" s="127"/>
    </row>
    <row r="8" spans="1:3" ht="49.15" customHeight="1" thickBot="1" x14ac:dyDescent="0.3">
      <c r="A8" s="128" t="s">
        <v>114</v>
      </c>
      <c r="B8" s="129"/>
      <c r="C8" s="130"/>
    </row>
    <row r="9" spans="1:3" ht="258" customHeight="1" x14ac:dyDescent="0.25">
      <c r="A9" s="6"/>
    </row>
    <row r="10" spans="1:3" ht="30" customHeight="1" x14ac:dyDescent="0.25">
      <c r="A10" s="131" t="s">
        <v>137</v>
      </c>
      <c r="B10" s="132"/>
      <c r="C10" s="132"/>
    </row>
    <row r="11" spans="1:3" ht="37.9" customHeight="1" x14ac:dyDescent="0.25">
      <c r="A11" s="132"/>
      <c r="B11" s="132"/>
      <c r="C11" s="132"/>
    </row>
    <row r="12" spans="1:3" ht="116.45" customHeight="1" thickBot="1" x14ac:dyDescent="0.3">
      <c r="A12" s="6"/>
      <c r="C12" s="103" t="s">
        <v>67</v>
      </c>
    </row>
    <row r="13" spans="1:3" ht="16.5" thickTop="1" thickBot="1" x14ac:dyDescent="0.3">
      <c r="A13" s="11" t="s">
        <v>12</v>
      </c>
      <c r="B13" s="12" t="s">
        <v>13</v>
      </c>
      <c r="C13" s="13" t="s">
        <v>14</v>
      </c>
    </row>
    <row r="14" spans="1:3" x14ac:dyDescent="0.25">
      <c r="A14" s="86">
        <v>0</v>
      </c>
      <c r="B14" s="87">
        <v>45973</v>
      </c>
      <c r="C14" s="88" t="s">
        <v>15</v>
      </c>
    </row>
    <row r="15" spans="1:3" x14ac:dyDescent="0.25">
      <c r="A15" s="89"/>
      <c r="B15" s="90"/>
      <c r="C15" s="91"/>
    </row>
    <row r="16" spans="1:3" ht="15.75" thickBot="1" x14ac:dyDescent="0.3">
      <c r="A16" s="76"/>
      <c r="B16" s="77"/>
      <c r="C16" s="78"/>
    </row>
    <row r="17" spans="1:3" ht="19.5" thickTop="1" x14ac:dyDescent="0.25">
      <c r="A17" s="113" t="s">
        <v>129</v>
      </c>
      <c r="B17" s="114"/>
      <c r="C17" s="115"/>
    </row>
    <row r="18" spans="1:3" ht="18.75" x14ac:dyDescent="0.25">
      <c r="A18" s="116" t="s">
        <v>30</v>
      </c>
      <c r="B18" s="117"/>
      <c r="C18" s="118"/>
    </row>
    <row r="19" spans="1:3" ht="15.75" thickBot="1" x14ac:dyDescent="0.3">
      <c r="A19" s="119" t="s">
        <v>68</v>
      </c>
      <c r="B19" s="120"/>
      <c r="C19" s="121"/>
    </row>
    <row r="20" spans="1:3" ht="15.75" thickTop="1" x14ac:dyDescent="0.25">
      <c r="A20" s="14"/>
    </row>
    <row r="21" spans="1:3" x14ac:dyDescent="0.25">
      <c r="A21" s="15"/>
    </row>
    <row r="22" spans="1:3" x14ac:dyDescent="0.25">
      <c r="A22" s="15"/>
    </row>
    <row r="23" spans="1:3" x14ac:dyDescent="0.25">
      <c r="A23" s="15"/>
    </row>
    <row r="24" spans="1:3" x14ac:dyDescent="0.25">
      <c r="A24" s="15"/>
    </row>
    <row r="25" spans="1:3" x14ac:dyDescent="0.25">
      <c r="A25"/>
    </row>
    <row r="26" spans="1:3" x14ac:dyDescent="0.25">
      <c r="A26" s="16"/>
    </row>
  </sheetData>
  <mergeCells count="12">
    <mergeCell ref="A17:C17"/>
    <mergeCell ref="A18:C18"/>
    <mergeCell ref="A19:C19"/>
    <mergeCell ref="A6:C6"/>
    <mergeCell ref="A7:C7"/>
    <mergeCell ref="A8:C8"/>
    <mergeCell ref="A10:C11"/>
    <mergeCell ref="A1:C1"/>
    <mergeCell ref="A2:C2"/>
    <mergeCell ref="A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5F194-1622-4C9F-B5AC-D8D7D3C7732B}">
  <dimension ref="A1:H82"/>
  <sheetViews>
    <sheetView tabSelected="1" view="pageLayout" zoomScaleNormal="100" zoomScaleSheetLayoutView="100" workbookViewId="0">
      <selection activeCell="L10" sqref="L10"/>
    </sheetView>
  </sheetViews>
  <sheetFormatPr baseColWidth="10" defaultRowHeight="15" x14ac:dyDescent="0.25"/>
  <cols>
    <col min="1" max="1" width="7" customWidth="1"/>
    <col min="2" max="2" width="51.85546875" customWidth="1"/>
    <col min="3" max="3" width="7.28515625" style="1" customWidth="1"/>
    <col min="4" max="5" width="8.42578125" style="1" customWidth="1"/>
    <col min="6" max="6" width="9.85546875" style="9" customWidth="1"/>
    <col min="7" max="7" width="13.5703125" style="9" customWidth="1"/>
    <col min="8" max="8" width="15.140625" customWidth="1"/>
  </cols>
  <sheetData>
    <row r="1" spans="1:7" ht="38.450000000000003" customHeight="1" thickBot="1" x14ac:dyDescent="0.3">
      <c r="A1" s="146" t="s">
        <v>116</v>
      </c>
      <c r="B1" s="147"/>
      <c r="C1" s="147"/>
      <c r="D1" s="147"/>
      <c r="E1" s="147"/>
      <c r="F1" s="147"/>
      <c r="G1" s="148"/>
    </row>
    <row r="2" spans="1:7" x14ac:dyDescent="0.25">
      <c r="A2" s="93"/>
      <c r="B2" s="94"/>
      <c r="C2" s="95"/>
      <c r="D2" s="95"/>
      <c r="E2" s="95"/>
      <c r="F2" s="96"/>
      <c r="G2" s="97"/>
    </row>
    <row r="3" spans="1:7" ht="25.15" customHeight="1" x14ac:dyDescent="0.25">
      <c r="A3" s="30"/>
      <c r="B3" s="4" t="s">
        <v>0</v>
      </c>
      <c r="C3" s="4" t="s">
        <v>1</v>
      </c>
      <c r="D3" s="4" t="s">
        <v>4</v>
      </c>
      <c r="E3" s="4" t="s">
        <v>83</v>
      </c>
      <c r="F3" s="8" t="s">
        <v>3</v>
      </c>
      <c r="G3" s="31" t="s">
        <v>2</v>
      </c>
    </row>
    <row r="4" spans="1:7" x14ac:dyDescent="0.25">
      <c r="A4" s="28"/>
      <c r="B4" s="2"/>
      <c r="C4" s="3"/>
      <c r="D4" s="3"/>
      <c r="E4" s="3"/>
      <c r="F4" s="7"/>
      <c r="G4" s="29"/>
    </row>
    <row r="5" spans="1:7" ht="22.9" customHeight="1" x14ac:dyDescent="0.25">
      <c r="A5" s="160" t="s">
        <v>74</v>
      </c>
      <c r="B5" s="161"/>
      <c r="C5" s="161"/>
      <c r="D5" s="161"/>
      <c r="E5" s="161"/>
      <c r="F5" s="161"/>
      <c r="G5" s="162"/>
    </row>
    <row r="6" spans="1:7" x14ac:dyDescent="0.25">
      <c r="A6" s="37"/>
      <c r="G6" s="38"/>
    </row>
    <row r="7" spans="1:7" x14ac:dyDescent="0.25">
      <c r="A7" s="154" t="s">
        <v>32</v>
      </c>
      <c r="B7" s="155"/>
      <c r="C7" s="155"/>
      <c r="D7" s="155"/>
      <c r="E7" s="155"/>
      <c r="F7" s="155"/>
      <c r="G7" s="156"/>
    </row>
    <row r="8" spans="1:7" x14ac:dyDescent="0.25">
      <c r="A8" s="28" t="s">
        <v>49</v>
      </c>
      <c r="B8" s="2" t="s">
        <v>5</v>
      </c>
      <c r="C8" s="3" t="s">
        <v>6</v>
      </c>
      <c r="D8" s="3">
        <v>1</v>
      </c>
      <c r="E8" s="3"/>
      <c r="F8" s="7"/>
      <c r="G8" s="29">
        <f>E8*F8</f>
        <v>0</v>
      </c>
    </row>
    <row r="9" spans="1:7" x14ac:dyDescent="0.25">
      <c r="A9" s="28" t="s">
        <v>50</v>
      </c>
      <c r="B9" s="2" t="s">
        <v>47</v>
      </c>
      <c r="C9" s="3" t="s">
        <v>6</v>
      </c>
      <c r="D9" s="3">
        <v>1</v>
      </c>
      <c r="E9" s="3"/>
      <c r="F9" s="7"/>
      <c r="G9" s="67" t="s">
        <v>48</v>
      </c>
    </row>
    <row r="10" spans="1:7" x14ac:dyDescent="0.25">
      <c r="A10" s="28" t="s">
        <v>76</v>
      </c>
      <c r="B10" s="2" t="s">
        <v>78</v>
      </c>
      <c r="C10" s="17"/>
      <c r="D10" s="18"/>
      <c r="E10" s="18"/>
      <c r="F10" s="19"/>
      <c r="G10" s="32"/>
    </row>
    <row r="11" spans="1:7" x14ac:dyDescent="0.25">
      <c r="A11" s="33" t="s">
        <v>80</v>
      </c>
      <c r="B11" s="2" t="s">
        <v>108</v>
      </c>
      <c r="C11" s="3" t="s">
        <v>6</v>
      </c>
      <c r="D11" s="3"/>
      <c r="E11" s="3"/>
      <c r="F11" s="7"/>
      <c r="G11" s="67" t="s">
        <v>109</v>
      </c>
    </row>
    <row r="12" spans="1:7" x14ac:dyDescent="0.25">
      <c r="A12" s="33" t="s">
        <v>81</v>
      </c>
      <c r="B12" s="2" t="s">
        <v>79</v>
      </c>
      <c r="C12" s="3" t="s">
        <v>6</v>
      </c>
      <c r="D12" s="3">
        <v>1</v>
      </c>
      <c r="E12" s="3"/>
      <c r="F12" s="7"/>
      <c r="G12" s="29">
        <f t="shared" ref="G12" si="0">E12*F12</f>
        <v>0</v>
      </c>
    </row>
    <row r="13" spans="1:7" x14ac:dyDescent="0.25">
      <c r="A13" s="33" t="s">
        <v>82</v>
      </c>
      <c r="B13" s="2" t="s">
        <v>113</v>
      </c>
      <c r="C13" s="3" t="s">
        <v>6</v>
      </c>
      <c r="D13" s="3">
        <v>1</v>
      </c>
      <c r="E13" s="3"/>
      <c r="F13" s="7"/>
      <c r="G13" s="29">
        <f t="shared" ref="G13:G14" si="1">E13*F13</f>
        <v>0</v>
      </c>
    </row>
    <row r="14" spans="1:7" x14ac:dyDescent="0.25">
      <c r="A14" s="33" t="s">
        <v>110</v>
      </c>
      <c r="B14" s="2" t="s">
        <v>112</v>
      </c>
      <c r="C14" s="3" t="s">
        <v>8</v>
      </c>
      <c r="D14" s="27">
        <v>28</v>
      </c>
      <c r="E14" s="27"/>
      <c r="F14" s="7"/>
      <c r="G14" s="29">
        <f t="shared" si="1"/>
        <v>0</v>
      </c>
    </row>
    <row r="15" spans="1:7" x14ac:dyDescent="0.25">
      <c r="A15" s="33" t="s">
        <v>111</v>
      </c>
      <c r="B15" s="2" t="s">
        <v>19</v>
      </c>
      <c r="C15" s="3" t="s">
        <v>6</v>
      </c>
      <c r="D15" s="3">
        <v>1</v>
      </c>
      <c r="E15" s="3"/>
      <c r="F15" s="7"/>
      <c r="G15" s="29">
        <f t="shared" ref="G15:G16" si="2">E15*F15</f>
        <v>0</v>
      </c>
    </row>
    <row r="16" spans="1:7" x14ac:dyDescent="0.25">
      <c r="A16" s="28" t="s">
        <v>77</v>
      </c>
      <c r="B16" s="2" t="s">
        <v>16</v>
      </c>
      <c r="C16" s="3" t="s">
        <v>6</v>
      </c>
      <c r="D16" s="3">
        <v>1</v>
      </c>
      <c r="E16" s="3"/>
      <c r="F16" s="7"/>
      <c r="G16" s="29">
        <f t="shared" si="2"/>
        <v>0</v>
      </c>
    </row>
    <row r="17" spans="1:7" x14ac:dyDescent="0.25">
      <c r="A17" s="28" t="s">
        <v>55</v>
      </c>
      <c r="B17" s="2" t="s">
        <v>28</v>
      </c>
      <c r="C17" s="163" t="s">
        <v>29</v>
      </c>
      <c r="D17" s="158"/>
      <c r="E17" s="158"/>
      <c r="F17" s="158"/>
      <c r="G17" s="159"/>
    </row>
    <row r="18" spans="1:7" x14ac:dyDescent="0.25">
      <c r="A18" s="152" t="s">
        <v>18</v>
      </c>
      <c r="B18" s="153"/>
      <c r="C18" s="20"/>
      <c r="D18" s="21"/>
      <c r="E18" s="21"/>
      <c r="F18" s="22"/>
      <c r="G18" s="34">
        <f>SUM(G8:G17)</f>
        <v>0</v>
      </c>
    </row>
    <row r="19" spans="1:7" x14ac:dyDescent="0.25">
      <c r="A19" s="157"/>
      <c r="B19" s="158"/>
      <c r="C19" s="158"/>
      <c r="D19" s="158"/>
      <c r="E19" s="158"/>
      <c r="F19" s="158"/>
      <c r="G19" s="159"/>
    </row>
    <row r="20" spans="1:7" x14ac:dyDescent="0.25">
      <c r="A20" s="154" t="s">
        <v>132</v>
      </c>
      <c r="B20" s="155"/>
      <c r="C20" s="155"/>
      <c r="D20" s="155"/>
      <c r="E20" s="155"/>
      <c r="F20" s="155"/>
      <c r="G20" s="156"/>
    </row>
    <row r="21" spans="1:7" ht="15.75" x14ac:dyDescent="0.25">
      <c r="A21" s="28" t="s">
        <v>52</v>
      </c>
      <c r="B21" s="101" t="s">
        <v>69</v>
      </c>
      <c r="C21" s="3" t="s">
        <v>1</v>
      </c>
      <c r="D21" s="25">
        <v>2</v>
      </c>
      <c r="E21" s="25"/>
      <c r="F21" s="7"/>
      <c r="G21" s="29">
        <f t="shared" ref="G21" si="3">E21*F21</f>
        <v>0</v>
      </c>
    </row>
    <row r="22" spans="1:7" ht="15.75" x14ac:dyDescent="0.25">
      <c r="A22" s="28" t="s">
        <v>53</v>
      </c>
      <c r="B22" s="101" t="s">
        <v>121</v>
      </c>
      <c r="C22" s="3" t="s">
        <v>1</v>
      </c>
      <c r="D22" s="25">
        <v>1</v>
      </c>
      <c r="E22" s="25"/>
      <c r="F22" s="7"/>
      <c r="G22" s="29">
        <f t="shared" ref="G22:G24" si="4">E22*F22</f>
        <v>0</v>
      </c>
    </row>
    <row r="23" spans="1:7" ht="15.75" x14ac:dyDescent="0.25">
      <c r="A23" s="28" t="s">
        <v>84</v>
      </c>
      <c r="B23" s="101" t="s">
        <v>130</v>
      </c>
      <c r="C23" s="3" t="s">
        <v>1</v>
      </c>
      <c r="D23" s="25">
        <v>3</v>
      </c>
      <c r="E23" s="25"/>
      <c r="F23" s="7"/>
      <c r="G23" s="29">
        <f t="shared" si="4"/>
        <v>0</v>
      </c>
    </row>
    <row r="24" spans="1:7" ht="15.75" x14ac:dyDescent="0.25">
      <c r="A24" s="28" t="s">
        <v>85</v>
      </c>
      <c r="B24" s="101" t="s">
        <v>131</v>
      </c>
      <c r="C24" s="3" t="s">
        <v>6</v>
      </c>
      <c r="D24" s="25">
        <v>1</v>
      </c>
      <c r="E24" s="25"/>
      <c r="F24" s="7"/>
      <c r="G24" s="29">
        <f t="shared" si="4"/>
        <v>0</v>
      </c>
    </row>
    <row r="25" spans="1:7" ht="15.75" x14ac:dyDescent="0.25">
      <c r="A25" s="28" t="s">
        <v>86</v>
      </c>
      <c r="B25" s="101" t="s">
        <v>133</v>
      </c>
      <c r="C25" s="3" t="s">
        <v>6</v>
      </c>
      <c r="D25" s="25">
        <v>1</v>
      </c>
      <c r="E25" s="25"/>
      <c r="F25" s="7"/>
      <c r="G25" s="29">
        <f t="shared" ref="G25" si="5">E25*F25</f>
        <v>0</v>
      </c>
    </row>
    <row r="26" spans="1:7" ht="15.75" x14ac:dyDescent="0.25">
      <c r="A26" s="28" t="s">
        <v>87</v>
      </c>
      <c r="B26" s="101" t="s">
        <v>120</v>
      </c>
      <c r="C26" s="3" t="s">
        <v>6</v>
      </c>
      <c r="D26" s="25">
        <v>1</v>
      </c>
      <c r="E26" s="25"/>
      <c r="F26" s="7"/>
      <c r="G26" s="29">
        <f t="shared" ref="G26:G28" si="6">E26*F26</f>
        <v>0</v>
      </c>
    </row>
    <row r="27" spans="1:7" ht="31.5" x14ac:dyDescent="0.25">
      <c r="A27" s="28" t="s">
        <v>88</v>
      </c>
      <c r="B27" s="101" t="s">
        <v>119</v>
      </c>
      <c r="C27" s="3" t="s">
        <v>6</v>
      </c>
      <c r="D27" s="25">
        <v>1</v>
      </c>
      <c r="E27" s="25"/>
      <c r="F27" s="7"/>
      <c r="G27" s="29">
        <f t="shared" si="6"/>
        <v>0</v>
      </c>
    </row>
    <row r="28" spans="1:7" ht="15.75" x14ac:dyDescent="0.25">
      <c r="A28" s="102" t="s">
        <v>89</v>
      </c>
      <c r="B28" s="101" t="s">
        <v>134</v>
      </c>
      <c r="C28" s="3" t="s">
        <v>6</v>
      </c>
      <c r="D28" s="25">
        <v>1</v>
      </c>
      <c r="E28" s="25"/>
      <c r="F28" s="7"/>
      <c r="G28" s="32">
        <f t="shared" si="6"/>
        <v>0</v>
      </c>
    </row>
    <row r="29" spans="1:7" ht="15.75" x14ac:dyDescent="0.25">
      <c r="A29" s="28" t="s">
        <v>90</v>
      </c>
      <c r="B29" s="101" t="s">
        <v>135</v>
      </c>
      <c r="C29" s="3" t="s">
        <v>6</v>
      </c>
      <c r="D29" s="25">
        <v>1</v>
      </c>
      <c r="E29" s="25"/>
      <c r="F29" s="7"/>
      <c r="G29" s="32">
        <f t="shared" ref="G29" si="7">E29*F29</f>
        <v>0</v>
      </c>
    </row>
    <row r="30" spans="1:7" ht="15.75" x14ac:dyDescent="0.25">
      <c r="A30" s="28" t="s">
        <v>91</v>
      </c>
      <c r="B30" s="101" t="s">
        <v>117</v>
      </c>
      <c r="C30" s="3" t="s">
        <v>6</v>
      </c>
      <c r="D30" s="25">
        <v>1</v>
      </c>
      <c r="E30" s="25"/>
      <c r="F30" s="7"/>
      <c r="G30" s="29">
        <f t="shared" ref="G30" si="8">E30*F30</f>
        <v>0</v>
      </c>
    </row>
    <row r="31" spans="1:7" ht="15.75" x14ac:dyDescent="0.25">
      <c r="A31" s="28" t="s">
        <v>122</v>
      </c>
      <c r="B31" s="101" t="s">
        <v>136</v>
      </c>
      <c r="C31" s="3" t="s">
        <v>6</v>
      </c>
      <c r="D31" s="25">
        <v>1</v>
      </c>
      <c r="E31" s="25"/>
      <c r="F31" s="7"/>
      <c r="G31" s="29">
        <f t="shared" ref="G31" si="9">E31*F31</f>
        <v>0</v>
      </c>
    </row>
    <row r="32" spans="1:7" ht="15.75" x14ac:dyDescent="0.25">
      <c r="A32" s="28" t="s">
        <v>123</v>
      </c>
      <c r="B32" s="101" t="s">
        <v>118</v>
      </c>
      <c r="C32" s="3" t="s">
        <v>6</v>
      </c>
      <c r="D32" s="25">
        <v>1</v>
      </c>
      <c r="E32" s="25"/>
      <c r="F32" s="7"/>
      <c r="G32" s="29">
        <f t="shared" ref="G32" si="10">E32*F32</f>
        <v>0</v>
      </c>
    </row>
    <row r="33" spans="1:7" x14ac:dyDescent="0.25">
      <c r="A33" s="152" t="s">
        <v>18</v>
      </c>
      <c r="B33" s="153"/>
      <c r="C33" s="20"/>
      <c r="D33" s="21"/>
      <c r="E33" s="21"/>
      <c r="F33" s="22"/>
      <c r="G33" s="34">
        <f>SUM(G21:G32)</f>
        <v>0</v>
      </c>
    </row>
    <row r="34" spans="1:7" x14ac:dyDescent="0.25">
      <c r="A34" s="157"/>
      <c r="B34" s="158"/>
      <c r="C34" s="158"/>
      <c r="D34" s="158"/>
      <c r="E34" s="158"/>
      <c r="F34" s="158"/>
      <c r="G34" s="159"/>
    </row>
    <row r="35" spans="1:7" x14ac:dyDescent="0.25">
      <c r="A35" s="154" t="s">
        <v>92</v>
      </c>
      <c r="B35" s="155"/>
      <c r="C35" s="155"/>
      <c r="D35" s="155"/>
      <c r="E35" s="155"/>
      <c r="F35" s="155"/>
      <c r="G35" s="156"/>
    </row>
    <row r="36" spans="1:7" x14ac:dyDescent="0.25">
      <c r="A36" s="28" t="s">
        <v>51</v>
      </c>
      <c r="B36" s="5" t="s">
        <v>20</v>
      </c>
      <c r="C36" s="17"/>
      <c r="D36" s="18"/>
      <c r="E36" s="18"/>
      <c r="F36" s="19"/>
      <c r="G36" s="32"/>
    </row>
    <row r="37" spans="1:7" x14ac:dyDescent="0.25">
      <c r="A37" s="28"/>
      <c r="B37" s="2" t="s">
        <v>33</v>
      </c>
      <c r="C37" s="17" t="s">
        <v>1</v>
      </c>
      <c r="D37" s="25">
        <v>2</v>
      </c>
      <c r="E37" s="25"/>
      <c r="F37" s="7"/>
      <c r="G37" s="29">
        <f>E37*F37</f>
        <v>0</v>
      </c>
    </row>
    <row r="38" spans="1:7" x14ac:dyDescent="0.25">
      <c r="A38" s="28"/>
      <c r="B38" s="2" t="s">
        <v>34</v>
      </c>
      <c r="C38" s="17" t="s">
        <v>1</v>
      </c>
      <c r="D38" s="25">
        <v>2</v>
      </c>
      <c r="E38" s="25"/>
      <c r="F38" s="7"/>
      <c r="G38" s="29">
        <f t="shared" ref="G38:G48" si="11">E38*F38</f>
        <v>0</v>
      </c>
    </row>
    <row r="39" spans="1:7" x14ac:dyDescent="0.25">
      <c r="A39" s="28"/>
      <c r="B39" s="2" t="s">
        <v>35</v>
      </c>
      <c r="C39" s="17" t="s">
        <v>1</v>
      </c>
      <c r="D39" s="25">
        <v>2</v>
      </c>
      <c r="E39" s="25"/>
      <c r="F39" s="7"/>
      <c r="G39" s="29">
        <f t="shared" ref="G39" si="12">E39*F39</f>
        <v>0</v>
      </c>
    </row>
    <row r="40" spans="1:7" ht="30" x14ac:dyDescent="0.25">
      <c r="A40" s="28"/>
      <c r="B40" s="5" t="s">
        <v>36</v>
      </c>
      <c r="C40" s="17" t="s">
        <v>1</v>
      </c>
      <c r="D40" s="25">
        <v>4</v>
      </c>
      <c r="E40" s="25"/>
      <c r="F40" s="7"/>
      <c r="G40" s="29">
        <f t="shared" si="11"/>
        <v>0</v>
      </c>
    </row>
    <row r="41" spans="1:7" x14ac:dyDescent="0.25">
      <c r="A41" s="28"/>
      <c r="B41" s="5" t="s">
        <v>37</v>
      </c>
      <c r="C41" s="17" t="s">
        <v>1</v>
      </c>
      <c r="D41" s="25">
        <v>2</v>
      </c>
      <c r="E41" s="25"/>
      <c r="F41" s="7"/>
      <c r="G41" s="29">
        <f t="shared" si="11"/>
        <v>0</v>
      </c>
    </row>
    <row r="42" spans="1:7" x14ac:dyDescent="0.25">
      <c r="A42" s="28"/>
      <c r="B42" s="2" t="s">
        <v>59</v>
      </c>
      <c r="C42" s="17" t="s">
        <v>1</v>
      </c>
      <c r="D42" s="25"/>
      <c r="E42" s="25"/>
      <c r="F42" s="7"/>
      <c r="G42" s="29">
        <f t="shared" si="11"/>
        <v>0</v>
      </c>
    </row>
    <row r="43" spans="1:7" x14ac:dyDescent="0.25">
      <c r="A43" s="28"/>
      <c r="B43" s="2" t="s">
        <v>38</v>
      </c>
      <c r="C43" s="17" t="s">
        <v>1</v>
      </c>
      <c r="D43" s="25">
        <v>2</v>
      </c>
      <c r="E43" s="25"/>
      <c r="F43" s="7"/>
      <c r="G43" s="29">
        <f t="shared" si="11"/>
        <v>0</v>
      </c>
    </row>
    <row r="44" spans="1:7" x14ac:dyDescent="0.25">
      <c r="A44" s="28"/>
      <c r="B44" s="2" t="s">
        <v>39</v>
      </c>
      <c r="C44" s="17" t="s">
        <v>1</v>
      </c>
      <c r="D44" s="25">
        <v>2</v>
      </c>
      <c r="E44" s="25"/>
      <c r="F44" s="7"/>
      <c r="G44" s="29">
        <f t="shared" si="11"/>
        <v>0</v>
      </c>
    </row>
    <row r="45" spans="1:7" ht="28.15" customHeight="1" x14ac:dyDescent="0.25">
      <c r="A45" s="28"/>
      <c r="B45" s="5" t="s">
        <v>40</v>
      </c>
      <c r="C45" s="17" t="s">
        <v>1</v>
      </c>
      <c r="D45" s="25">
        <v>2</v>
      </c>
      <c r="E45" s="25"/>
      <c r="F45" s="7"/>
      <c r="G45" s="29">
        <f t="shared" si="11"/>
        <v>0</v>
      </c>
    </row>
    <row r="46" spans="1:7" x14ac:dyDescent="0.25">
      <c r="A46" s="28"/>
      <c r="B46" s="2" t="s">
        <v>41</v>
      </c>
      <c r="C46" s="17" t="s">
        <v>1</v>
      </c>
      <c r="D46" s="25">
        <v>4</v>
      </c>
      <c r="E46" s="25"/>
      <c r="F46" s="7"/>
      <c r="G46" s="29">
        <f t="shared" si="11"/>
        <v>0</v>
      </c>
    </row>
    <row r="47" spans="1:7" x14ac:dyDescent="0.25">
      <c r="A47" s="28"/>
      <c r="B47" s="2" t="s">
        <v>75</v>
      </c>
      <c r="C47" s="17" t="s">
        <v>1</v>
      </c>
      <c r="D47" s="25">
        <v>4</v>
      </c>
      <c r="E47" s="25"/>
      <c r="F47" s="7"/>
      <c r="G47" s="29">
        <f t="shared" si="11"/>
        <v>0</v>
      </c>
    </row>
    <row r="48" spans="1:7" x14ac:dyDescent="0.25">
      <c r="A48" s="28"/>
      <c r="B48" s="2" t="s">
        <v>21</v>
      </c>
      <c r="C48" s="17"/>
      <c r="D48" s="25"/>
      <c r="E48" s="25"/>
      <c r="F48" s="7"/>
      <c r="G48" s="29">
        <f t="shared" si="11"/>
        <v>0</v>
      </c>
    </row>
    <row r="49" spans="1:8" x14ac:dyDescent="0.25">
      <c r="A49" s="28" t="s">
        <v>57</v>
      </c>
      <c r="B49" s="2" t="s">
        <v>22</v>
      </c>
      <c r="C49" s="98"/>
      <c r="D49" s="99"/>
      <c r="E49" s="99"/>
      <c r="F49" s="98"/>
      <c r="G49" s="100"/>
    </row>
    <row r="50" spans="1:8" x14ac:dyDescent="0.25">
      <c r="A50" s="33" t="s">
        <v>93</v>
      </c>
      <c r="B50" s="5" t="s">
        <v>23</v>
      </c>
      <c r="C50" s="17"/>
      <c r="D50" s="26"/>
      <c r="E50" s="26"/>
      <c r="F50" s="19"/>
      <c r="G50" s="32"/>
    </row>
    <row r="51" spans="1:8" x14ac:dyDescent="0.25">
      <c r="A51" s="75" t="s">
        <v>94</v>
      </c>
      <c r="B51" s="138" t="s">
        <v>42</v>
      </c>
      <c r="C51" s="140" t="s">
        <v>7</v>
      </c>
      <c r="D51" s="136">
        <v>141</v>
      </c>
      <c r="E51" s="136"/>
      <c r="F51" s="142"/>
      <c r="G51" s="144">
        <f>E51*F51</f>
        <v>0</v>
      </c>
      <c r="H51" s="1"/>
    </row>
    <row r="52" spans="1:8" x14ac:dyDescent="0.25">
      <c r="A52" s="75" t="s">
        <v>95</v>
      </c>
      <c r="B52" s="139"/>
      <c r="C52" s="141"/>
      <c r="D52" s="137"/>
      <c r="E52" s="137"/>
      <c r="F52" s="143"/>
      <c r="G52" s="145"/>
      <c r="H52" s="1"/>
    </row>
    <row r="53" spans="1:8" x14ac:dyDescent="0.25">
      <c r="A53" s="75" t="s">
        <v>96</v>
      </c>
      <c r="B53" s="10" t="s">
        <v>9</v>
      </c>
      <c r="C53" s="3" t="s">
        <v>7</v>
      </c>
      <c r="D53" s="25"/>
      <c r="E53" s="25"/>
      <c r="F53" s="7"/>
      <c r="G53" s="29">
        <f>E53*F53</f>
        <v>0</v>
      </c>
      <c r="H53" s="1"/>
    </row>
    <row r="54" spans="1:8" x14ac:dyDescent="0.25">
      <c r="A54" s="75" t="s">
        <v>97</v>
      </c>
      <c r="B54" s="10" t="s">
        <v>10</v>
      </c>
      <c r="C54" s="3" t="s">
        <v>7</v>
      </c>
      <c r="D54" s="27"/>
      <c r="E54" s="27"/>
      <c r="F54" s="7"/>
      <c r="G54" s="29">
        <f>E54*F54</f>
        <v>0</v>
      </c>
      <c r="H54" s="1"/>
    </row>
    <row r="55" spans="1:8" x14ac:dyDescent="0.25">
      <c r="A55" s="33" t="s">
        <v>98</v>
      </c>
      <c r="B55" s="5" t="s">
        <v>24</v>
      </c>
      <c r="C55" s="17"/>
      <c r="D55" s="26"/>
      <c r="E55" s="26"/>
      <c r="F55" s="19"/>
      <c r="G55" s="32"/>
      <c r="H55" s="1"/>
    </row>
    <row r="56" spans="1:8" x14ac:dyDescent="0.25">
      <c r="A56" s="33"/>
      <c r="B56" s="5" t="s">
        <v>60</v>
      </c>
      <c r="C56" s="3" t="s">
        <v>6</v>
      </c>
      <c r="D56" s="25">
        <v>1</v>
      </c>
      <c r="E56" s="25"/>
      <c r="F56" s="7"/>
      <c r="G56" s="29">
        <f t="shared" ref="G56" si="13">E56*F56</f>
        <v>0</v>
      </c>
      <c r="H56" s="1"/>
    </row>
    <row r="57" spans="1:8" ht="30" x14ac:dyDescent="0.25">
      <c r="A57" s="28" t="s">
        <v>58</v>
      </c>
      <c r="B57" s="5" t="s">
        <v>17</v>
      </c>
      <c r="C57" s="17"/>
      <c r="D57" s="26"/>
      <c r="E57" s="26"/>
      <c r="F57" s="19"/>
      <c r="G57" s="32"/>
      <c r="H57" s="1"/>
    </row>
    <row r="58" spans="1:8" x14ac:dyDescent="0.25">
      <c r="A58" s="33" t="s">
        <v>99</v>
      </c>
      <c r="B58" s="5" t="s">
        <v>72</v>
      </c>
      <c r="C58" s="3" t="s">
        <v>1</v>
      </c>
      <c r="D58" s="27">
        <v>3</v>
      </c>
      <c r="E58" s="27"/>
      <c r="F58" s="7"/>
      <c r="G58" s="29">
        <f t="shared" ref="G58:G59" si="14">E58*F58</f>
        <v>0</v>
      </c>
      <c r="H58" s="1"/>
    </row>
    <row r="59" spans="1:8" x14ac:dyDescent="0.25">
      <c r="A59" s="33" t="s">
        <v>100</v>
      </c>
      <c r="B59" s="5" t="s">
        <v>126</v>
      </c>
      <c r="C59" s="3" t="s">
        <v>1</v>
      </c>
      <c r="D59" s="27">
        <v>3</v>
      </c>
      <c r="E59" s="27"/>
      <c r="F59" s="7"/>
      <c r="G59" s="29">
        <f t="shared" si="14"/>
        <v>0</v>
      </c>
      <c r="H59" s="1"/>
    </row>
    <row r="60" spans="1:8" x14ac:dyDescent="0.25">
      <c r="A60" s="33" t="s">
        <v>124</v>
      </c>
      <c r="B60" s="5" t="s">
        <v>127</v>
      </c>
      <c r="C60" s="23" t="s">
        <v>6</v>
      </c>
      <c r="D60" s="27">
        <v>3</v>
      </c>
      <c r="E60" s="27"/>
      <c r="F60" s="7"/>
      <c r="G60" s="29">
        <f t="shared" ref="G60:G61" si="15">E60*F60</f>
        <v>0</v>
      </c>
      <c r="H60" s="1"/>
    </row>
    <row r="61" spans="1:8" x14ac:dyDescent="0.25">
      <c r="A61" s="33" t="s">
        <v>125</v>
      </c>
      <c r="B61" s="5" t="s">
        <v>128</v>
      </c>
      <c r="C61" s="23" t="s">
        <v>6</v>
      </c>
      <c r="D61" s="27">
        <v>1</v>
      </c>
      <c r="E61" s="27"/>
      <c r="F61" s="7"/>
      <c r="G61" s="29">
        <f t="shared" si="15"/>
        <v>0</v>
      </c>
      <c r="H61" s="1"/>
    </row>
    <row r="62" spans="1:8" x14ac:dyDescent="0.25">
      <c r="A62" s="28" t="s">
        <v>70</v>
      </c>
      <c r="B62" s="5" t="s">
        <v>26</v>
      </c>
      <c r="C62" s="17"/>
      <c r="D62" s="26"/>
      <c r="E62" s="26"/>
      <c r="F62" s="19"/>
      <c r="G62" s="32"/>
    </row>
    <row r="63" spans="1:8" x14ac:dyDescent="0.25">
      <c r="A63" s="33" t="s">
        <v>101</v>
      </c>
      <c r="B63" s="5" t="s">
        <v>27</v>
      </c>
      <c r="C63" s="23" t="s">
        <v>11</v>
      </c>
      <c r="D63" s="27">
        <v>6.2</v>
      </c>
      <c r="E63" s="27"/>
      <c r="F63" s="7"/>
      <c r="G63" s="29">
        <f>E63*F63</f>
        <v>0</v>
      </c>
    </row>
    <row r="64" spans="1:8" ht="28.9" customHeight="1" x14ac:dyDescent="0.25">
      <c r="A64" s="33" t="s">
        <v>102</v>
      </c>
      <c r="B64" s="5" t="s">
        <v>25</v>
      </c>
      <c r="C64" s="23" t="s">
        <v>11</v>
      </c>
      <c r="D64" s="27">
        <v>6.2</v>
      </c>
      <c r="E64" s="27"/>
      <c r="F64" s="7"/>
      <c r="G64" s="29">
        <f>E64*F64</f>
        <v>0</v>
      </c>
    </row>
    <row r="65" spans="1:7" x14ac:dyDescent="0.25">
      <c r="A65" s="28" t="s">
        <v>71</v>
      </c>
      <c r="B65" s="2" t="s">
        <v>31</v>
      </c>
      <c r="C65" s="3" t="s">
        <v>7</v>
      </c>
      <c r="D65" s="27">
        <v>141</v>
      </c>
      <c r="E65" s="27"/>
      <c r="F65" s="7"/>
      <c r="G65" s="29">
        <f t="shared" ref="G65" si="16">E65*F65</f>
        <v>0</v>
      </c>
    </row>
    <row r="66" spans="1:7" x14ac:dyDescent="0.25">
      <c r="A66" s="152" t="s">
        <v>18</v>
      </c>
      <c r="B66" s="153"/>
      <c r="C66" s="20"/>
      <c r="D66" s="21"/>
      <c r="E66" s="21"/>
      <c r="F66" s="22"/>
      <c r="G66" s="34">
        <f>SUM(G36:G65)</f>
        <v>0</v>
      </c>
    </row>
    <row r="67" spans="1:7" x14ac:dyDescent="0.25">
      <c r="A67" s="157"/>
      <c r="B67" s="158"/>
      <c r="C67" s="158"/>
      <c r="D67" s="158"/>
      <c r="E67" s="158"/>
      <c r="F67" s="158"/>
      <c r="G67" s="159"/>
    </row>
    <row r="68" spans="1:7" x14ac:dyDescent="0.25">
      <c r="A68" s="149" t="s">
        <v>103</v>
      </c>
      <c r="B68" s="150"/>
      <c r="C68" s="150"/>
      <c r="D68" s="150"/>
      <c r="E68" s="150"/>
      <c r="F68" s="150"/>
      <c r="G68" s="151"/>
    </row>
    <row r="69" spans="1:7" ht="28.15" customHeight="1" x14ac:dyDescent="0.25">
      <c r="A69" s="28" t="s">
        <v>54</v>
      </c>
      <c r="B69" s="5" t="s">
        <v>43</v>
      </c>
      <c r="C69" s="3" t="s">
        <v>6</v>
      </c>
      <c r="D69" s="25">
        <v>1</v>
      </c>
      <c r="E69" s="25"/>
      <c r="F69" s="7"/>
      <c r="G69" s="29">
        <f>E69*F69</f>
        <v>0</v>
      </c>
    </row>
    <row r="70" spans="1:7" x14ac:dyDescent="0.25">
      <c r="A70" s="152" t="s">
        <v>18</v>
      </c>
      <c r="B70" s="153"/>
      <c r="C70" s="20"/>
      <c r="D70" s="21"/>
      <c r="E70" s="21"/>
      <c r="F70" s="22"/>
      <c r="G70" s="34">
        <f>SUM(G69:G69)</f>
        <v>0</v>
      </c>
    </row>
    <row r="71" spans="1:7" x14ac:dyDescent="0.25">
      <c r="A71" s="35"/>
      <c r="B71" s="24"/>
      <c r="C71" s="24"/>
      <c r="D71" s="24"/>
      <c r="E71" s="24"/>
      <c r="F71" s="24"/>
      <c r="G71" s="36"/>
    </row>
    <row r="72" spans="1:7" x14ac:dyDescent="0.25">
      <c r="A72" s="72" t="s">
        <v>61</v>
      </c>
      <c r="B72" s="73"/>
      <c r="C72" s="133" t="s">
        <v>2</v>
      </c>
      <c r="D72" s="134"/>
      <c r="E72" s="134"/>
      <c r="F72" s="135"/>
      <c r="G72" s="74">
        <f>+G70+G66+G33+G18</f>
        <v>0</v>
      </c>
    </row>
    <row r="73" spans="1:7" x14ac:dyDescent="0.25">
      <c r="A73" s="68"/>
      <c r="B73" s="69"/>
      <c r="C73" s="70"/>
      <c r="D73" s="70"/>
      <c r="E73" s="70"/>
      <c r="F73" s="70"/>
      <c r="G73" s="71"/>
    </row>
    <row r="74" spans="1:7" ht="21" x14ac:dyDescent="0.25">
      <c r="A74" s="80" t="s">
        <v>63</v>
      </c>
      <c r="B74" s="69"/>
      <c r="C74" s="70"/>
      <c r="D74" s="70"/>
      <c r="E74" s="70"/>
      <c r="F74" s="70"/>
      <c r="G74" s="70"/>
    </row>
    <row r="75" spans="1:7" x14ac:dyDescent="0.25">
      <c r="A75" s="84" t="s">
        <v>104</v>
      </c>
      <c r="B75" s="85"/>
      <c r="C75" s="85"/>
      <c r="D75" s="85"/>
      <c r="E75" s="85"/>
      <c r="F75" s="85"/>
      <c r="G75" s="85"/>
    </row>
    <row r="76" spans="1:7" ht="30" customHeight="1" x14ac:dyDescent="0.25">
      <c r="A76" s="28" t="s">
        <v>105</v>
      </c>
      <c r="B76" s="5" t="s">
        <v>17</v>
      </c>
      <c r="C76" s="17"/>
      <c r="D76" s="26"/>
      <c r="E76" s="26"/>
      <c r="F76" s="19"/>
      <c r="G76" s="32"/>
    </row>
    <row r="77" spans="1:7" ht="30" x14ac:dyDescent="0.25">
      <c r="A77" s="28"/>
      <c r="B77" s="5" t="s">
        <v>73</v>
      </c>
      <c r="C77" s="3" t="s">
        <v>6</v>
      </c>
      <c r="D77" s="25">
        <v>1</v>
      </c>
      <c r="E77" s="25"/>
      <c r="F77" s="7"/>
      <c r="G77" s="29">
        <f>E77*F77</f>
        <v>0</v>
      </c>
    </row>
    <row r="78" spans="1:7" x14ac:dyDescent="0.25">
      <c r="A78" s="28" t="s">
        <v>56</v>
      </c>
      <c r="B78" s="5" t="s">
        <v>26</v>
      </c>
      <c r="C78" s="17"/>
      <c r="D78" s="26"/>
      <c r="E78" s="26"/>
      <c r="F78" s="19"/>
      <c r="G78" s="32"/>
    </row>
    <row r="79" spans="1:7" x14ac:dyDescent="0.25">
      <c r="A79" s="33" t="s">
        <v>106</v>
      </c>
      <c r="B79" s="5" t="s">
        <v>27</v>
      </c>
      <c r="C79" s="23" t="s">
        <v>11</v>
      </c>
      <c r="D79" s="27">
        <v>0.8</v>
      </c>
      <c r="E79" s="27"/>
      <c r="F79" s="7"/>
      <c r="G79" s="29">
        <f>E79*F79</f>
        <v>0</v>
      </c>
    </row>
    <row r="80" spans="1:7" ht="30" x14ac:dyDescent="0.25">
      <c r="A80" s="33" t="s">
        <v>107</v>
      </c>
      <c r="B80" s="5" t="s">
        <v>25</v>
      </c>
      <c r="C80" s="23" t="s">
        <v>11</v>
      </c>
      <c r="D80" s="27">
        <v>0.8</v>
      </c>
      <c r="E80" s="27"/>
      <c r="F80" s="7"/>
      <c r="G80" s="29">
        <f>E80*F80</f>
        <v>0</v>
      </c>
    </row>
    <row r="81" spans="1:7" x14ac:dyDescent="0.25">
      <c r="A81" s="72" t="s">
        <v>66</v>
      </c>
      <c r="B81" s="73"/>
      <c r="C81" s="81" t="s">
        <v>2</v>
      </c>
      <c r="D81" s="82"/>
      <c r="E81" s="82"/>
      <c r="F81" s="83"/>
      <c r="G81" s="74">
        <f>SUM(G76:G80)</f>
        <v>0</v>
      </c>
    </row>
    <row r="82" spans="1:7" x14ac:dyDescent="0.25">
      <c r="A82" s="39"/>
      <c r="B82" s="39"/>
      <c r="C82" s="39"/>
      <c r="D82" s="39"/>
      <c r="E82" s="39"/>
      <c r="F82" s="39"/>
      <c r="G82" s="39"/>
    </row>
  </sheetData>
  <mergeCells count="21">
    <mergeCell ref="G51:G52"/>
    <mergeCell ref="A1:G1"/>
    <mergeCell ref="A68:G68"/>
    <mergeCell ref="A70:B70"/>
    <mergeCell ref="A7:G7"/>
    <mergeCell ref="A19:G19"/>
    <mergeCell ref="A18:B18"/>
    <mergeCell ref="A5:G5"/>
    <mergeCell ref="C17:G17"/>
    <mergeCell ref="A34:G34"/>
    <mergeCell ref="A35:G35"/>
    <mergeCell ref="A20:G20"/>
    <mergeCell ref="A33:B33"/>
    <mergeCell ref="A66:B66"/>
    <mergeCell ref="A67:G67"/>
    <mergeCell ref="C72:F72"/>
    <mergeCell ref="D51:D52"/>
    <mergeCell ref="B51:B52"/>
    <mergeCell ref="C51:C52"/>
    <mergeCell ref="E51:E52"/>
    <mergeCell ref="F51:F52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  <headerFooter>
    <oddHeader>&amp;L&amp;"-,Gras"UGECAM ALSACE&amp;"-,Normal"
CRF SCHIRMECK - Rénovation de la Chaufferie – SCHIRMECK (67) &amp;RDPGF Ind 0</oddHeader>
    <oddFooter>&amp;L&amp;"-,Gras"&amp;K00-048HABITAT &amp;"-,Normal"SANTE&amp;"-,Gras"&amp;K01+000 &amp;K00B050ENVIRONNEMENT&amp;R&amp;P/&amp;N</oddFooter>
  </headerFooter>
  <rowBreaks count="1" manualBreakCount="1">
    <brk id="48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BCA3A-570D-4FC1-91AD-1F67AD904AE8}">
  <dimension ref="A1:S48"/>
  <sheetViews>
    <sheetView view="pageLayout" zoomScaleNormal="100" zoomScaleSheetLayoutView="110" workbookViewId="0">
      <selection activeCell="Q36" sqref="Q36"/>
    </sheetView>
  </sheetViews>
  <sheetFormatPr baseColWidth="10" defaultColWidth="11.42578125" defaultRowHeight="12.75" x14ac:dyDescent="0.2"/>
  <cols>
    <col min="1" max="2" width="1.28515625" style="57" customWidth="1"/>
    <col min="3" max="3" width="5.140625" style="57" customWidth="1"/>
    <col min="4" max="4" width="15.42578125" style="57" customWidth="1"/>
    <col min="5" max="5" width="45" style="57" customWidth="1"/>
    <col min="6" max="6" width="5.140625" style="57" customWidth="1"/>
    <col min="7" max="7" width="19.140625" style="58" customWidth="1"/>
    <col min="8" max="8" width="5.28515625" style="57" customWidth="1"/>
    <col min="9" max="9" width="13.28515625" style="57" customWidth="1"/>
    <col min="10" max="10" width="18.28515625" style="57" customWidth="1"/>
    <col min="11" max="19" width="11.42578125" style="57"/>
    <col min="20" max="256" width="11.42578125" style="59"/>
    <col min="257" max="258" width="1.28515625" style="59" customWidth="1"/>
    <col min="259" max="259" width="5.140625" style="59" customWidth="1"/>
    <col min="260" max="260" width="15.42578125" style="59" customWidth="1"/>
    <col min="261" max="261" width="20.5703125" style="59" customWidth="1"/>
    <col min="262" max="262" width="5.140625" style="59" customWidth="1"/>
    <col min="263" max="263" width="28.85546875" style="59" customWidth="1"/>
    <col min="264" max="264" width="5.28515625" style="59" customWidth="1"/>
    <col min="265" max="265" width="13.28515625" style="59" customWidth="1"/>
    <col min="266" max="266" width="18.28515625" style="59" customWidth="1"/>
    <col min="267" max="512" width="11.42578125" style="59"/>
    <col min="513" max="514" width="1.28515625" style="59" customWidth="1"/>
    <col min="515" max="515" width="5.140625" style="59" customWidth="1"/>
    <col min="516" max="516" width="15.42578125" style="59" customWidth="1"/>
    <col min="517" max="517" width="20.5703125" style="59" customWidth="1"/>
    <col min="518" max="518" width="5.140625" style="59" customWidth="1"/>
    <col min="519" max="519" width="28.85546875" style="59" customWidth="1"/>
    <col min="520" max="520" width="5.28515625" style="59" customWidth="1"/>
    <col min="521" max="521" width="13.28515625" style="59" customWidth="1"/>
    <col min="522" max="522" width="18.28515625" style="59" customWidth="1"/>
    <col min="523" max="768" width="11.42578125" style="59"/>
    <col min="769" max="770" width="1.28515625" style="59" customWidth="1"/>
    <col min="771" max="771" width="5.140625" style="59" customWidth="1"/>
    <col min="772" max="772" width="15.42578125" style="59" customWidth="1"/>
    <col min="773" max="773" width="20.5703125" style="59" customWidth="1"/>
    <col min="774" max="774" width="5.140625" style="59" customWidth="1"/>
    <col min="775" max="775" width="28.85546875" style="59" customWidth="1"/>
    <col min="776" max="776" width="5.28515625" style="59" customWidth="1"/>
    <col min="777" max="777" width="13.28515625" style="59" customWidth="1"/>
    <col min="778" max="778" width="18.28515625" style="59" customWidth="1"/>
    <col min="779" max="1024" width="11.42578125" style="59"/>
    <col min="1025" max="1026" width="1.28515625" style="59" customWidth="1"/>
    <col min="1027" max="1027" width="5.140625" style="59" customWidth="1"/>
    <col min="1028" max="1028" width="15.42578125" style="59" customWidth="1"/>
    <col min="1029" max="1029" width="20.5703125" style="59" customWidth="1"/>
    <col min="1030" max="1030" width="5.140625" style="59" customWidth="1"/>
    <col min="1031" max="1031" width="28.85546875" style="59" customWidth="1"/>
    <col min="1032" max="1032" width="5.28515625" style="59" customWidth="1"/>
    <col min="1033" max="1033" width="13.28515625" style="59" customWidth="1"/>
    <col min="1034" max="1034" width="18.28515625" style="59" customWidth="1"/>
    <col min="1035" max="1280" width="11.42578125" style="59"/>
    <col min="1281" max="1282" width="1.28515625" style="59" customWidth="1"/>
    <col min="1283" max="1283" width="5.140625" style="59" customWidth="1"/>
    <col min="1284" max="1284" width="15.42578125" style="59" customWidth="1"/>
    <col min="1285" max="1285" width="20.5703125" style="59" customWidth="1"/>
    <col min="1286" max="1286" width="5.140625" style="59" customWidth="1"/>
    <col min="1287" max="1287" width="28.85546875" style="59" customWidth="1"/>
    <col min="1288" max="1288" width="5.28515625" style="59" customWidth="1"/>
    <col min="1289" max="1289" width="13.28515625" style="59" customWidth="1"/>
    <col min="1290" max="1290" width="18.28515625" style="59" customWidth="1"/>
    <col min="1291" max="1536" width="11.42578125" style="59"/>
    <col min="1537" max="1538" width="1.28515625" style="59" customWidth="1"/>
    <col min="1539" max="1539" width="5.140625" style="59" customWidth="1"/>
    <col min="1540" max="1540" width="15.42578125" style="59" customWidth="1"/>
    <col min="1541" max="1541" width="20.5703125" style="59" customWidth="1"/>
    <col min="1542" max="1542" width="5.140625" style="59" customWidth="1"/>
    <col min="1543" max="1543" width="28.85546875" style="59" customWidth="1"/>
    <col min="1544" max="1544" width="5.28515625" style="59" customWidth="1"/>
    <col min="1545" max="1545" width="13.28515625" style="59" customWidth="1"/>
    <col min="1546" max="1546" width="18.28515625" style="59" customWidth="1"/>
    <col min="1547" max="1792" width="11.42578125" style="59"/>
    <col min="1793" max="1794" width="1.28515625" style="59" customWidth="1"/>
    <col min="1795" max="1795" width="5.140625" style="59" customWidth="1"/>
    <col min="1796" max="1796" width="15.42578125" style="59" customWidth="1"/>
    <col min="1797" max="1797" width="20.5703125" style="59" customWidth="1"/>
    <col min="1798" max="1798" width="5.140625" style="59" customWidth="1"/>
    <col min="1799" max="1799" width="28.85546875" style="59" customWidth="1"/>
    <col min="1800" max="1800" width="5.28515625" style="59" customWidth="1"/>
    <col min="1801" max="1801" width="13.28515625" style="59" customWidth="1"/>
    <col min="1802" max="1802" width="18.28515625" style="59" customWidth="1"/>
    <col min="1803" max="2048" width="11.42578125" style="59"/>
    <col min="2049" max="2050" width="1.28515625" style="59" customWidth="1"/>
    <col min="2051" max="2051" width="5.140625" style="59" customWidth="1"/>
    <col min="2052" max="2052" width="15.42578125" style="59" customWidth="1"/>
    <col min="2053" max="2053" width="20.5703125" style="59" customWidth="1"/>
    <col min="2054" max="2054" width="5.140625" style="59" customWidth="1"/>
    <col min="2055" max="2055" width="28.85546875" style="59" customWidth="1"/>
    <col min="2056" max="2056" width="5.28515625" style="59" customWidth="1"/>
    <col min="2057" max="2057" width="13.28515625" style="59" customWidth="1"/>
    <col min="2058" max="2058" width="18.28515625" style="59" customWidth="1"/>
    <col min="2059" max="2304" width="11.42578125" style="59"/>
    <col min="2305" max="2306" width="1.28515625" style="59" customWidth="1"/>
    <col min="2307" max="2307" width="5.140625" style="59" customWidth="1"/>
    <col min="2308" max="2308" width="15.42578125" style="59" customWidth="1"/>
    <col min="2309" max="2309" width="20.5703125" style="59" customWidth="1"/>
    <col min="2310" max="2310" width="5.140625" style="59" customWidth="1"/>
    <col min="2311" max="2311" width="28.85546875" style="59" customWidth="1"/>
    <col min="2312" max="2312" width="5.28515625" style="59" customWidth="1"/>
    <col min="2313" max="2313" width="13.28515625" style="59" customWidth="1"/>
    <col min="2314" max="2314" width="18.28515625" style="59" customWidth="1"/>
    <col min="2315" max="2560" width="11.42578125" style="59"/>
    <col min="2561" max="2562" width="1.28515625" style="59" customWidth="1"/>
    <col min="2563" max="2563" width="5.140625" style="59" customWidth="1"/>
    <col min="2564" max="2564" width="15.42578125" style="59" customWidth="1"/>
    <col min="2565" max="2565" width="20.5703125" style="59" customWidth="1"/>
    <col min="2566" max="2566" width="5.140625" style="59" customWidth="1"/>
    <col min="2567" max="2567" width="28.85546875" style="59" customWidth="1"/>
    <col min="2568" max="2568" width="5.28515625" style="59" customWidth="1"/>
    <col min="2569" max="2569" width="13.28515625" style="59" customWidth="1"/>
    <col min="2570" max="2570" width="18.28515625" style="59" customWidth="1"/>
    <col min="2571" max="2816" width="11.42578125" style="59"/>
    <col min="2817" max="2818" width="1.28515625" style="59" customWidth="1"/>
    <col min="2819" max="2819" width="5.140625" style="59" customWidth="1"/>
    <col min="2820" max="2820" width="15.42578125" style="59" customWidth="1"/>
    <col min="2821" max="2821" width="20.5703125" style="59" customWidth="1"/>
    <col min="2822" max="2822" width="5.140625" style="59" customWidth="1"/>
    <col min="2823" max="2823" width="28.85546875" style="59" customWidth="1"/>
    <col min="2824" max="2824" width="5.28515625" style="59" customWidth="1"/>
    <col min="2825" max="2825" width="13.28515625" style="59" customWidth="1"/>
    <col min="2826" max="2826" width="18.28515625" style="59" customWidth="1"/>
    <col min="2827" max="3072" width="11.42578125" style="59"/>
    <col min="3073" max="3074" width="1.28515625" style="59" customWidth="1"/>
    <col min="3075" max="3075" width="5.140625" style="59" customWidth="1"/>
    <col min="3076" max="3076" width="15.42578125" style="59" customWidth="1"/>
    <col min="3077" max="3077" width="20.5703125" style="59" customWidth="1"/>
    <col min="3078" max="3078" width="5.140625" style="59" customWidth="1"/>
    <col min="3079" max="3079" width="28.85546875" style="59" customWidth="1"/>
    <col min="3080" max="3080" width="5.28515625" style="59" customWidth="1"/>
    <col min="3081" max="3081" width="13.28515625" style="59" customWidth="1"/>
    <col min="3082" max="3082" width="18.28515625" style="59" customWidth="1"/>
    <col min="3083" max="3328" width="11.42578125" style="59"/>
    <col min="3329" max="3330" width="1.28515625" style="59" customWidth="1"/>
    <col min="3331" max="3331" width="5.140625" style="59" customWidth="1"/>
    <col min="3332" max="3332" width="15.42578125" style="59" customWidth="1"/>
    <col min="3333" max="3333" width="20.5703125" style="59" customWidth="1"/>
    <col min="3334" max="3334" width="5.140625" style="59" customWidth="1"/>
    <col min="3335" max="3335" width="28.85546875" style="59" customWidth="1"/>
    <col min="3336" max="3336" width="5.28515625" style="59" customWidth="1"/>
    <col min="3337" max="3337" width="13.28515625" style="59" customWidth="1"/>
    <col min="3338" max="3338" width="18.28515625" style="59" customWidth="1"/>
    <col min="3339" max="3584" width="11.42578125" style="59"/>
    <col min="3585" max="3586" width="1.28515625" style="59" customWidth="1"/>
    <col min="3587" max="3587" width="5.140625" style="59" customWidth="1"/>
    <col min="3588" max="3588" width="15.42578125" style="59" customWidth="1"/>
    <col min="3589" max="3589" width="20.5703125" style="59" customWidth="1"/>
    <col min="3590" max="3590" width="5.140625" style="59" customWidth="1"/>
    <col min="3591" max="3591" width="28.85546875" style="59" customWidth="1"/>
    <col min="3592" max="3592" width="5.28515625" style="59" customWidth="1"/>
    <col min="3593" max="3593" width="13.28515625" style="59" customWidth="1"/>
    <col min="3594" max="3594" width="18.28515625" style="59" customWidth="1"/>
    <col min="3595" max="3840" width="11.42578125" style="59"/>
    <col min="3841" max="3842" width="1.28515625" style="59" customWidth="1"/>
    <col min="3843" max="3843" width="5.140625" style="59" customWidth="1"/>
    <col min="3844" max="3844" width="15.42578125" style="59" customWidth="1"/>
    <col min="3845" max="3845" width="20.5703125" style="59" customWidth="1"/>
    <col min="3846" max="3846" width="5.140625" style="59" customWidth="1"/>
    <col min="3847" max="3847" width="28.85546875" style="59" customWidth="1"/>
    <col min="3848" max="3848" width="5.28515625" style="59" customWidth="1"/>
    <col min="3849" max="3849" width="13.28515625" style="59" customWidth="1"/>
    <col min="3850" max="3850" width="18.28515625" style="59" customWidth="1"/>
    <col min="3851" max="4096" width="11.42578125" style="59"/>
    <col min="4097" max="4098" width="1.28515625" style="59" customWidth="1"/>
    <col min="4099" max="4099" width="5.140625" style="59" customWidth="1"/>
    <col min="4100" max="4100" width="15.42578125" style="59" customWidth="1"/>
    <col min="4101" max="4101" width="20.5703125" style="59" customWidth="1"/>
    <col min="4102" max="4102" width="5.140625" style="59" customWidth="1"/>
    <col min="4103" max="4103" width="28.85546875" style="59" customWidth="1"/>
    <col min="4104" max="4104" width="5.28515625" style="59" customWidth="1"/>
    <col min="4105" max="4105" width="13.28515625" style="59" customWidth="1"/>
    <col min="4106" max="4106" width="18.28515625" style="59" customWidth="1"/>
    <col min="4107" max="4352" width="11.42578125" style="59"/>
    <col min="4353" max="4354" width="1.28515625" style="59" customWidth="1"/>
    <col min="4355" max="4355" width="5.140625" style="59" customWidth="1"/>
    <col min="4356" max="4356" width="15.42578125" style="59" customWidth="1"/>
    <col min="4357" max="4357" width="20.5703125" style="59" customWidth="1"/>
    <col min="4358" max="4358" width="5.140625" style="59" customWidth="1"/>
    <col min="4359" max="4359" width="28.85546875" style="59" customWidth="1"/>
    <col min="4360" max="4360" width="5.28515625" style="59" customWidth="1"/>
    <col min="4361" max="4361" width="13.28515625" style="59" customWidth="1"/>
    <col min="4362" max="4362" width="18.28515625" style="59" customWidth="1"/>
    <col min="4363" max="4608" width="11.42578125" style="59"/>
    <col min="4609" max="4610" width="1.28515625" style="59" customWidth="1"/>
    <col min="4611" max="4611" width="5.140625" style="59" customWidth="1"/>
    <col min="4612" max="4612" width="15.42578125" style="59" customWidth="1"/>
    <col min="4613" max="4613" width="20.5703125" style="59" customWidth="1"/>
    <col min="4614" max="4614" width="5.140625" style="59" customWidth="1"/>
    <col min="4615" max="4615" width="28.85546875" style="59" customWidth="1"/>
    <col min="4616" max="4616" width="5.28515625" style="59" customWidth="1"/>
    <col min="4617" max="4617" width="13.28515625" style="59" customWidth="1"/>
    <col min="4618" max="4618" width="18.28515625" style="59" customWidth="1"/>
    <col min="4619" max="4864" width="11.42578125" style="59"/>
    <col min="4865" max="4866" width="1.28515625" style="59" customWidth="1"/>
    <col min="4867" max="4867" width="5.140625" style="59" customWidth="1"/>
    <col min="4868" max="4868" width="15.42578125" style="59" customWidth="1"/>
    <col min="4869" max="4869" width="20.5703125" style="59" customWidth="1"/>
    <col min="4870" max="4870" width="5.140625" style="59" customWidth="1"/>
    <col min="4871" max="4871" width="28.85546875" style="59" customWidth="1"/>
    <col min="4872" max="4872" width="5.28515625" style="59" customWidth="1"/>
    <col min="4873" max="4873" width="13.28515625" style="59" customWidth="1"/>
    <col min="4874" max="4874" width="18.28515625" style="59" customWidth="1"/>
    <col min="4875" max="5120" width="11.42578125" style="59"/>
    <col min="5121" max="5122" width="1.28515625" style="59" customWidth="1"/>
    <col min="5123" max="5123" width="5.140625" style="59" customWidth="1"/>
    <col min="5124" max="5124" width="15.42578125" style="59" customWidth="1"/>
    <col min="5125" max="5125" width="20.5703125" style="59" customWidth="1"/>
    <col min="5126" max="5126" width="5.140625" style="59" customWidth="1"/>
    <col min="5127" max="5127" width="28.85546875" style="59" customWidth="1"/>
    <col min="5128" max="5128" width="5.28515625" style="59" customWidth="1"/>
    <col min="5129" max="5129" width="13.28515625" style="59" customWidth="1"/>
    <col min="5130" max="5130" width="18.28515625" style="59" customWidth="1"/>
    <col min="5131" max="5376" width="11.42578125" style="59"/>
    <col min="5377" max="5378" width="1.28515625" style="59" customWidth="1"/>
    <col min="5379" max="5379" width="5.140625" style="59" customWidth="1"/>
    <col min="5380" max="5380" width="15.42578125" style="59" customWidth="1"/>
    <col min="5381" max="5381" width="20.5703125" style="59" customWidth="1"/>
    <col min="5382" max="5382" width="5.140625" style="59" customWidth="1"/>
    <col min="5383" max="5383" width="28.85546875" style="59" customWidth="1"/>
    <col min="5384" max="5384" width="5.28515625" style="59" customWidth="1"/>
    <col min="5385" max="5385" width="13.28515625" style="59" customWidth="1"/>
    <col min="5386" max="5386" width="18.28515625" style="59" customWidth="1"/>
    <col min="5387" max="5632" width="11.42578125" style="59"/>
    <col min="5633" max="5634" width="1.28515625" style="59" customWidth="1"/>
    <col min="5635" max="5635" width="5.140625" style="59" customWidth="1"/>
    <col min="5636" max="5636" width="15.42578125" style="59" customWidth="1"/>
    <col min="5637" max="5637" width="20.5703125" style="59" customWidth="1"/>
    <col min="5638" max="5638" width="5.140625" style="59" customWidth="1"/>
    <col min="5639" max="5639" width="28.85546875" style="59" customWidth="1"/>
    <col min="5640" max="5640" width="5.28515625" style="59" customWidth="1"/>
    <col min="5641" max="5641" width="13.28515625" style="59" customWidth="1"/>
    <col min="5642" max="5642" width="18.28515625" style="59" customWidth="1"/>
    <col min="5643" max="5888" width="11.42578125" style="59"/>
    <col min="5889" max="5890" width="1.28515625" style="59" customWidth="1"/>
    <col min="5891" max="5891" width="5.140625" style="59" customWidth="1"/>
    <col min="5892" max="5892" width="15.42578125" style="59" customWidth="1"/>
    <col min="5893" max="5893" width="20.5703125" style="59" customWidth="1"/>
    <col min="5894" max="5894" width="5.140625" style="59" customWidth="1"/>
    <col min="5895" max="5895" width="28.85546875" style="59" customWidth="1"/>
    <col min="5896" max="5896" width="5.28515625" style="59" customWidth="1"/>
    <col min="5897" max="5897" width="13.28515625" style="59" customWidth="1"/>
    <col min="5898" max="5898" width="18.28515625" style="59" customWidth="1"/>
    <col min="5899" max="6144" width="11.42578125" style="59"/>
    <col min="6145" max="6146" width="1.28515625" style="59" customWidth="1"/>
    <col min="6147" max="6147" width="5.140625" style="59" customWidth="1"/>
    <col min="6148" max="6148" width="15.42578125" style="59" customWidth="1"/>
    <col min="6149" max="6149" width="20.5703125" style="59" customWidth="1"/>
    <col min="6150" max="6150" width="5.140625" style="59" customWidth="1"/>
    <col min="6151" max="6151" width="28.85546875" style="59" customWidth="1"/>
    <col min="6152" max="6152" width="5.28515625" style="59" customWidth="1"/>
    <col min="6153" max="6153" width="13.28515625" style="59" customWidth="1"/>
    <col min="6154" max="6154" width="18.28515625" style="59" customWidth="1"/>
    <col min="6155" max="6400" width="11.42578125" style="59"/>
    <col min="6401" max="6402" width="1.28515625" style="59" customWidth="1"/>
    <col min="6403" max="6403" width="5.140625" style="59" customWidth="1"/>
    <col min="6404" max="6404" width="15.42578125" style="59" customWidth="1"/>
    <col min="6405" max="6405" width="20.5703125" style="59" customWidth="1"/>
    <col min="6406" max="6406" width="5.140625" style="59" customWidth="1"/>
    <col min="6407" max="6407" width="28.85546875" style="59" customWidth="1"/>
    <col min="6408" max="6408" width="5.28515625" style="59" customWidth="1"/>
    <col min="6409" max="6409" width="13.28515625" style="59" customWidth="1"/>
    <col min="6410" max="6410" width="18.28515625" style="59" customWidth="1"/>
    <col min="6411" max="6656" width="11.42578125" style="59"/>
    <col min="6657" max="6658" width="1.28515625" style="59" customWidth="1"/>
    <col min="6659" max="6659" width="5.140625" style="59" customWidth="1"/>
    <col min="6660" max="6660" width="15.42578125" style="59" customWidth="1"/>
    <col min="6661" max="6661" width="20.5703125" style="59" customWidth="1"/>
    <col min="6662" max="6662" width="5.140625" style="59" customWidth="1"/>
    <col min="6663" max="6663" width="28.85546875" style="59" customWidth="1"/>
    <col min="6664" max="6664" width="5.28515625" style="59" customWidth="1"/>
    <col min="6665" max="6665" width="13.28515625" style="59" customWidth="1"/>
    <col min="6666" max="6666" width="18.28515625" style="59" customWidth="1"/>
    <col min="6667" max="6912" width="11.42578125" style="59"/>
    <col min="6913" max="6914" width="1.28515625" style="59" customWidth="1"/>
    <col min="6915" max="6915" width="5.140625" style="59" customWidth="1"/>
    <col min="6916" max="6916" width="15.42578125" style="59" customWidth="1"/>
    <col min="6917" max="6917" width="20.5703125" style="59" customWidth="1"/>
    <col min="6918" max="6918" width="5.140625" style="59" customWidth="1"/>
    <col min="6919" max="6919" width="28.85546875" style="59" customWidth="1"/>
    <col min="6920" max="6920" width="5.28515625" style="59" customWidth="1"/>
    <col min="6921" max="6921" width="13.28515625" style="59" customWidth="1"/>
    <col min="6922" max="6922" width="18.28515625" style="59" customWidth="1"/>
    <col min="6923" max="7168" width="11.42578125" style="59"/>
    <col min="7169" max="7170" width="1.28515625" style="59" customWidth="1"/>
    <col min="7171" max="7171" width="5.140625" style="59" customWidth="1"/>
    <col min="7172" max="7172" width="15.42578125" style="59" customWidth="1"/>
    <col min="7173" max="7173" width="20.5703125" style="59" customWidth="1"/>
    <col min="7174" max="7174" width="5.140625" style="59" customWidth="1"/>
    <col min="7175" max="7175" width="28.85546875" style="59" customWidth="1"/>
    <col min="7176" max="7176" width="5.28515625" style="59" customWidth="1"/>
    <col min="7177" max="7177" width="13.28515625" style="59" customWidth="1"/>
    <col min="7178" max="7178" width="18.28515625" style="59" customWidth="1"/>
    <col min="7179" max="7424" width="11.42578125" style="59"/>
    <col min="7425" max="7426" width="1.28515625" style="59" customWidth="1"/>
    <col min="7427" max="7427" width="5.140625" style="59" customWidth="1"/>
    <col min="7428" max="7428" width="15.42578125" style="59" customWidth="1"/>
    <col min="7429" max="7429" width="20.5703125" style="59" customWidth="1"/>
    <col min="7430" max="7430" width="5.140625" style="59" customWidth="1"/>
    <col min="7431" max="7431" width="28.85546875" style="59" customWidth="1"/>
    <col min="7432" max="7432" width="5.28515625" style="59" customWidth="1"/>
    <col min="7433" max="7433" width="13.28515625" style="59" customWidth="1"/>
    <col min="7434" max="7434" width="18.28515625" style="59" customWidth="1"/>
    <col min="7435" max="7680" width="11.42578125" style="59"/>
    <col min="7681" max="7682" width="1.28515625" style="59" customWidth="1"/>
    <col min="7683" max="7683" width="5.140625" style="59" customWidth="1"/>
    <col min="7684" max="7684" width="15.42578125" style="59" customWidth="1"/>
    <col min="7685" max="7685" width="20.5703125" style="59" customWidth="1"/>
    <col min="7686" max="7686" width="5.140625" style="59" customWidth="1"/>
    <col min="7687" max="7687" width="28.85546875" style="59" customWidth="1"/>
    <col min="7688" max="7688" width="5.28515625" style="59" customWidth="1"/>
    <col min="7689" max="7689" width="13.28515625" style="59" customWidth="1"/>
    <col min="7690" max="7690" width="18.28515625" style="59" customWidth="1"/>
    <col min="7691" max="7936" width="11.42578125" style="59"/>
    <col min="7937" max="7938" width="1.28515625" style="59" customWidth="1"/>
    <col min="7939" max="7939" width="5.140625" style="59" customWidth="1"/>
    <col min="7940" max="7940" width="15.42578125" style="59" customWidth="1"/>
    <col min="7941" max="7941" width="20.5703125" style="59" customWidth="1"/>
    <col min="7942" max="7942" width="5.140625" style="59" customWidth="1"/>
    <col min="7943" max="7943" width="28.85546875" style="59" customWidth="1"/>
    <col min="7944" max="7944" width="5.28515625" style="59" customWidth="1"/>
    <col min="7945" max="7945" width="13.28515625" style="59" customWidth="1"/>
    <col min="7946" max="7946" width="18.28515625" style="59" customWidth="1"/>
    <col min="7947" max="8192" width="11.42578125" style="59"/>
    <col min="8193" max="8194" width="1.28515625" style="59" customWidth="1"/>
    <col min="8195" max="8195" width="5.140625" style="59" customWidth="1"/>
    <col min="8196" max="8196" width="15.42578125" style="59" customWidth="1"/>
    <col min="8197" max="8197" width="20.5703125" style="59" customWidth="1"/>
    <col min="8198" max="8198" width="5.140625" style="59" customWidth="1"/>
    <col min="8199" max="8199" width="28.85546875" style="59" customWidth="1"/>
    <col min="8200" max="8200" width="5.28515625" style="59" customWidth="1"/>
    <col min="8201" max="8201" width="13.28515625" style="59" customWidth="1"/>
    <col min="8202" max="8202" width="18.28515625" style="59" customWidth="1"/>
    <col min="8203" max="8448" width="11.42578125" style="59"/>
    <col min="8449" max="8450" width="1.28515625" style="59" customWidth="1"/>
    <col min="8451" max="8451" width="5.140625" style="59" customWidth="1"/>
    <col min="8452" max="8452" width="15.42578125" style="59" customWidth="1"/>
    <col min="8453" max="8453" width="20.5703125" style="59" customWidth="1"/>
    <col min="8454" max="8454" width="5.140625" style="59" customWidth="1"/>
    <col min="8455" max="8455" width="28.85546875" style="59" customWidth="1"/>
    <col min="8456" max="8456" width="5.28515625" style="59" customWidth="1"/>
    <col min="8457" max="8457" width="13.28515625" style="59" customWidth="1"/>
    <col min="8458" max="8458" width="18.28515625" style="59" customWidth="1"/>
    <col min="8459" max="8704" width="11.42578125" style="59"/>
    <col min="8705" max="8706" width="1.28515625" style="59" customWidth="1"/>
    <col min="8707" max="8707" width="5.140625" style="59" customWidth="1"/>
    <col min="8708" max="8708" width="15.42578125" style="59" customWidth="1"/>
    <col min="8709" max="8709" width="20.5703125" style="59" customWidth="1"/>
    <col min="8710" max="8710" width="5.140625" style="59" customWidth="1"/>
    <col min="8711" max="8711" width="28.85546875" style="59" customWidth="1"/>
    <col min="8712" max="8712" width="5.28515625" style="59" customWidth="1"/>
    <col min="8713" max="8713" width="13.28515625" style="59" customWidth="1"/>
    <col min="8714" max="8714" width="18.28515625" style="59" customWidth="1"/>
    <col min="8715" max="8960" width="11.42578125" style="59"/>
    <col min="8961" max="8962" width="1.28515625" style="59" customWidth="1"/>
    <col min="8963" max="8963" width="5.140625" style="59" customWidth="1"/>
    <col min="8964" max="8964" width="15.42578125" style="59" customWidth="1"/>
    <col min="8965" max="8965" width="20.5703125" style="59" customWidth="1"/>
    <col min="8966" max="8966" width="5.140625" style="59" customWidth="1"/>
    <col min="8967" max="8967" width="28.85546875" style="59" customWidth="1"/>
    <col min="8968" max="8968" width="5.28515625" style="59" customWidth="1"/>
    <col min="8969" max="8969" width="13.28515625" style="59" customWidth="1"/>
    <col min="8970" max="8970" width="18.28515625" style="59" customWidth="1"/>
    <col min="8971" max="9216" width="11.42578125" style="59"/>
    <col min="9217" max="9218" width="1.28515625" style="59" customWidth="1"/>
    <col min="9219" max="9219" width="5.140625" style="59" customWidth="1"/>
    <col min="9220" max="9220" width="15.42578125" style="59" customWidth="1"/>
    <col min="9221" max="9221" width="20.5703125" style="59" customWidth="1"/>
    <col min="9222" max="9222" width="5.140625" style="59" customWidth="1"/>
    <col min="9223" max="9223" width="28.85546875" style="59" customWidth="1"/>
    <col min="9224" max="9224" width="5.28515625" style="59" customWidth="1"/>
    <col min="9225" max="9225" width="13.28515625" style="59" customWidth="1"/>
    <col min="9226" max="9226" width="18.28515625" style="59" customWidth="1"/>
    <col min="9227" max="9472" width="11.42578125" style="59"/>
    <col min="9473" max="9474" width="1.28515625" style="59" customWidth="1"/>
    <col min="9475" max="9475" width="5.140625" style="59" customWidth="1"/>
    <col min="9476" max="9476" width="15.42578125" style="59" customWidth="1"/>
    <col min="9477" max="9477" width="20.5703125" style="59" customWidth="1"/>
    <col min="9478" max="9478" width="5.140625" style="59" customWidth="1"/>
    <col min="9479" max="9479" width="28.85546875" style="59" customWidth="1"/>
    <col min="9480" max="9480" width="5.28515625" style="59" customWidth="1"/>
    <col min="9481" max="9481" width="13.28515625" style="59" customWidth="1"/>
    <col min="9482" max="9482" width="18.28515625" style="59" customWidth="1"/>
    <col min="9483" max="9728" width="11.42578125" style="59"/>
    <col min="9729" max="9730" width="1.28515625" style="59" customWidth="1"/>
    <col min="9731" max="9731" width="5.140625" style="59" customWidth="1"/>
    <col min="9732" max="9732" width="15.42578125" style="59" customWidth="1"/>
    <col min="9733" max="9733" width="20.5703125" style="59" customWidth="1"/>
    <col min="9734" max="9734" width="5.140625" style="59" customWidth="1"/>
    <col min="9735" max="9735" width="28.85546875" style="59" customWidth="1"/>
    <col min="9736" max="9736" width="5.28515625" style="59" customWidth="1"/>
    <col min="9737" max="9737" width="13.28515625" style="59" customWidth="1"/>
    <col min="9738" max="9738" width="18.28515625" style="59" customWidth="1"/>
    <col min="9739" max="9984" width="11.42578125" style="59"/>
    <col min="9985" max="9986" width="1.28515625" style="59" customWidth="1"/>
    <col min="9987" max="9987" width="5.140625" style="59" customWidth="1"/>
    <col min="9988" max="9988" width="15.42578125" style="59" customWidth="1"/>
    <col min="9989" max="9989" width="20.5703125" style="59" customWidth="1"/>
    <col min="9990" max="9990" width="5.140625" style="59" customWidth="1"/>
    <col min="9991" max="9991" width="28.85546875" style="59" customWidth="1"/>
    <col min="9992" max="9992" width="5.28515625" style="59" customWidth="1"/>
    <col min="9993" max="9993" width="13.28515625" style="59" customWidth="1"/>
    <col min="9994" max="9994" width="18.28515625" style="59" customWidth="1"/>
    <col min="9995" max="10240" width="11.42578125" style="59"/>
    <col min="10241" max="10242" width="1.28515625" style="59" customWidth="1"/>
    <col min="10243" max="10243" width="5.140625" style="59" customWidth="1"/>
    <col min="10244" max="10244" width="15.42578125" style="59" customWidth="1"/>
    <col min="10245" max="10245" width="20.5703125" style="59" customWidth="1"/>
    <col min="10246" max="10246" width="5.140625" style="59" customWidth="1"/>
    <col min="10247" max="10247" width="28.85546875" style="59" customWidth="1"/>
    <col min="10248" max="10248" width="5.28515625" style="59" customWidth="1"/>
    <col min="10249" max="10249" width="13.28515625" style="59" customWidth="1"/>
    <col min="10250" max="10250" width="18.28515625" style="59" customWidth="1"/>
    <col min="10251" max="10496" width="11.42578125" style="59"/>
    <col min="10497" max="10498" width="1.28515625" style="59" customWidth="1"/>
    <col min="10499" max="10499" width="5.140625" style="59" customWidth="1"/>
    <col min="10500" max="10500" width="15.42578125" style="59" customWidth="1"/>
    <col min="10501" max="10501" width="20.5703125" style="59" customWidth="1"/>
    <col min="10502" max="10502" width="5.140625" style="59" customWidth="1"/>
    <col min="10503" max="10503" width="28.85546875" style="59" customWidth="1"/>
    <col min="10504" max="10504" width="5.28515625" style="59" customWidth="1"/>
    <col min="10505" max="10505" width="13.28515625" style="59" customWidth="1"/>
    <col min="10506" max="10506" width="18.28515625" style="59" customWidth="1"/>
    <col min="10507" max="10752" width="11.42578125" style="59"/>
    <col min="10753" max="10754" width="1.28515625" style="59" customWidth="1"/>
    <col min="10755" max="10755" width="5.140625" style="59" customWidth="1"/>
    <col min="10756" max="10756" width="15.42578125" style="59" customWidth="1"/>
    <col min="10757" max="10757" width="20.5703125" style="59" customWidth="1"/>
    <col min="10758" max="10758" width="5.140625" style="59" customWidth="1"/>
    <col min="10759" max="10759" width="28.85546875" style="59" customWidth="1"/>
    <col min="10760" max="10760" width="5.28515625" style="59" customWidth="1"/>
    <col min="10761" max="10761" width="13.28515625" style="59" customWidth="1"/>
    <col min="10762" max="10762" width="18.28515625" style="59" customWidth="1"/>
    <col min="10763" max="11008" width="11.42578125" style="59"/>
    <col min="11009" max="11010" width="1.28515625" style="59" customWidth="1"/>
    <col min="11011" max="11011" width="5.140625" style="59" customWidth="1"/>
    <col min="11012" max="11012" width="15.42578125" style="59" customWidth="1"/>
    <col min="11013" max="11013" width="20.5703125" style="59" customWidth="1"/>
    <col min="11014" max="11014" width="5.140625" style="59" customWidth="1"/>
    <col min="11015" max="11015" width="28.85546875" style="59" customWidth="1"/>
    <col min="11016" max="11016" width="5.28515625" style="59" customWidth="1"/>
    <col min="11017" max="11017" width="13.28515625" style="59" customWidth="1"/>
    <col min="11018" max="11018" width="18.28515625" style="59" customWidth="1"/>
    <col min="11019" max="11264" width="11.42578125" style="59"/>
    <col min="11265" max="11266" width="1.28515625" style="59" customWidth="1"/>
    <col min="11267" max="11267" width="5.140625" style="59" customWidth="1"/>
    <col min="11268" max="11268" width="15.42578125" style="59" customWidth="1"/>
    <col min="11269" max="11269" width="20.5703125" style="59" customWidth="1"/>
    <col min="11270" max="11270" width="5.140625" style="59" customWidth="1"/>
    <col min="11271" max="11271" width="28.85546875" style="59" customWidth="1"/>
    <col min="11272" max="11272" width="5.28515625" style="59" customWidth="1"/>
    <col min="11273" max="11273" width="13.28515625" style="59" customWidth="1"/>
    <col min="11274" max="11274" width="18.28515625" style="59" customWidth="1"/>
    <col min="11275" max="11520" width="11.42578125" style="59"/>
    <col min="11521" max="11522" width="1.28515625" style="59" customWidth="1"/>
    <col min="11523" max="11523" width="5.140625" style="59" customWidth="1"/>
    <col min="11524" max="11524" width="15.42578125" style="59" customWidth="1"/>
    <col min="11525" max="11525" width="20.5703125" style="59" customWidth="1"/>
    <col min="11526" max="11526" width="5.140625" style="59" customWidth="1"/>
    <col min="11527" max="11527" width="28.85546875" style="59" customWidth="1"/>
    <col min="11528" max="11528" width="5.28515625" style="59" customWidth="1"/>
    <col min="11529" max="11529" width="13.28515625" style="59" customWidth="1"/>
    <col min="11530" max="11530" width="18.28515625" style="59" customWidth="1"/>
    <col min="11531" max="11776" width="11.42578125" style="59"/>
    <col min="11777" max="11778" width="1.28515625" style="59" customWidth="1"/>
    <col min="11779" max="11779" width="5.140625" style="59" customWidth="1"/>
    <col min="11780" max="11780" width="15.42578125" style="59" customWidth="1"/>
    <col min="11781" max="11781" width="20.5703125" style="59" customWidth="1"/>
    <col min="11782" max="11782" width="5.140625" style="59" customWidth="1"/>
    <col min="11783" max="11783" width="28.85546875" style="59" customWidth="1"/>
    <col min="11784" max="11784" width="5.28515625" style="59" customWidth="1"/>
    <col min="11785" max="11785" width="13.28515625" style="59" customWidth="1"/>
    <col min="11786" max="11786" width="18.28515625" style="59" customWidth="1"/>
    <col min="11787" max="12032" width="11.42578125" style="59"/>
    <col min="12033" max="12034" width="1.28515625" style="59" customWidth="1"/>
    <col min="12035" max="12035" width="5.140625" style="59" customWidth="1"/>
    <col min="12036" max="12036" width="15.42578125" style="59" customWidth="1"/>
    <col min="12037" max="12037" width="20.5703125" style="59" customWidth="1"/>
    <col min="12038" max="12038" width="5.140625" style="59" customWidth="1"/>
    <col min="12039" max="12039" width="28.85546875" style="59" customWidth="1"/>
    <col min="12040" max="12040" width="5.28515625" style="59" customWidth="1"/>
    <col min="12041" max="12041" width="13.28515625" style="59" customWidth="1"/>
    <col min="12042" max="12042" width="18.28515625" style="59" customWidth="1"/>
    <col min="12043" max="12288" width="11.42578125" style="59"/>
    <col min="12289" max="12290" width="1.28515625" style="59" customWidth="1"/>
    <col min="12291" max="12291" width="5.140625" style="59" customWidth="1"/>
    <col min="12292" max="12292" width="15.42578125" style="59" customWidth="1"/>
    <col min="12293" max="12293" width="20.5703125" style="59" customWidth="1"/>
    <col min="12294" max="12294" width="5.140625" style="59" customWidth="1"/>
    <col min="12295" max="12295" width="28.85546875" style="59" customWidth="1"/>
    <col min="12296" max="12296" width="5.28515625" style="59" customWidth="1"/>
    <col min="12297" max="12297" width="13.28515625" style="59" customWidth="1"/>
    <col min="12298" max="12298" width="18.28515625" style="59" customWidth="1"/>
    <col min="12299" max="12544" width="11.42578125" style="59"/>
    <col min="12545" max="12546" width="1.28515625" style="59" customWidth="1"/>
    <col min="12547" max="12547" width="5.140625" style="59" customWidth="1"/>
    <col min="12548" max="12548" width="15.42578125" style="59" customWidth="1"/>
    <col min="12549" max="12549" width="20.5703125" style="59" customWidth="1"/>
    <col min="12550" max="12550" width="5.140625" style="59" customWidth="1"/>
    <col min="12551" max="12551" width="28.85546875" style="59" customWidth="1"/>
    <col min="12552" max="12552" width="5.28515625" style="59" customWidth="1"/>
    <col min="12553" max="12553" width="13.28515625" style="59" customWidth="1"/>
    <col min="12554" max="12554" width="18.28515625" style="59" customWidth="1"/>
    <col min="12555" max="12800" width="11.42578125" style="59"/>
    <col min="12801" max="12802" width="1.28515625" style="59" customWidth="1"/>
    <col min="12803" max="12803" width="5.140625" style="59" customWidth="1"/>
    <col min="12804" max="12804" width="15.42578125" style="59" customWidth="1"/>
    <col min="12805" max="12805" width="20.5703125" style="59" customWidth="1"/>
    <col min="12806" max="12806" width="5.140625" style="59" customWidth="1"/>
    <col min="12807" max="12807" width="28.85546875" style="59" customWidth="1"/>
    <col min="12808" max="12808" width="5.28515625" style="59" customWidth="1"/>
    <col min="12809" max="12809" width="13.28515625" style="59" customWidth="1"/>
    <col min="12810" max="12810" width="18.28515625" style="59" customWidth="1"/>
    <col min="12811" max="13056" width="11.42578125" style="59"/>
    <col min="13057" max="13058" width="1.28515625" style="59" customWidth="1"/>
    <col min="13059" max="13059" width="5.140625" style="59" customWidth="1"/>
    <col min="13060" max="13060" width="15.42578125" style="59" customWidth="1"/>
    <col min="13061" max="13061" width="20.5703125" style="59" customWidth="1"/>
    <col min="13062" max="13062" width="5.140625" style="59" customWidth="1"/>
    <col min="13063" max="13063" width="28.85546875" style="59" customWidth="1"/>
    <col min="13064" max="13064" width="5.28515625" style="59" customWidth="1"/>
    <col min="13065" max="13065" width="13.28515625" style="59" customWidth="1"/>
    <col min="13066" max="13066" width="18.28515625" style="59" customWidth="1"/>
    <col min="13067" max="13312" width="11.42578125" style="59"/>
    <col min="13313" max="13314" width="1.28515625" style="59" customWidth="1"/>
    <col min="13315" max="13315" width="5.140625" style="59" customWidth="1"/>
    <col min="13316" max="13316" width="15.42578125" style="59" customWidth="1"/>
    <col min="13317" max="13317" width="20.5703125" style="59" customWidth="1"/>
    <col min="13318" max="13318" width="5.140625" style="59" customWidth="1"/>
    <col min="13319" max="13319" width="28.85546875" style="59" customWidth="1"/>
    <col min="13320" max="13320" width="5.28515625" style="59" customWidth="1"/>
    <col min="13321" max="13321" width="13.28515625" style="59" customWidth="1"/>
    <col min="13322" max="13322" width="18.28515625" style="59" customWidth="1"/>
    <col min="13323" max="13568" width="11.42578125" style="59"/>
    <col min="13569" max="13570" width="1.28515625" style="59" customWidth="1"/>
    <col min="13571" max="13571" width="5.140625" style="59" customWidth="1"/>
    <col min="13572" max="13572" width="15.42578125" style="59" customWidth="1"/>
    <col min="13573" max="13573" width="20.5703125" style="59" customWidth="1"/>
    <col min="13574" max="13574" width="5.140625" style="59" customWidth="1"/>
    <col min="13575" max="13575" width="28.85546875" style="59" customWidth="1"/>
    <col min="13576" max="13576" width="5.28515625" style="59" customWidth="1"/>
    <col min="13577" max="13577" width="13.28515625" style="59" customWidth="1"/>
    <col min="13578" max="13578" width="18.28515625" style="59" customWidth="1"/>
    <col min="13579" max="13824" width="11.42578125" style="59"/>
    <col min="13825" max="13826" width="1.28515625" style="59" customWidth="1"/>
    <col min="13827" max="13827" width="5.140625" style="59" customWidth="1"/>
    <col min="13828" max="13828" width="15.42578125" style="59" customWidth="1"/>
    <col min="13829" max="13829" width="20.5703125" style="59" customWidth="1"/>
    <col min="13830" max="13830" width="5.140625" style="59" customWidth="1"/>
    <col min="13831" max="13831" width="28.85546875" style="59" customWidth="1"/>
    <col min="13832" max="13832" width="5.28515625" style="59" customWidth="1"/>
    <col min="13833" max="13833" width="13.28515625" style="59" customWidth="1"/>
    <col min="13834" max="13834" width="18.28515625" style="59" customWidth="1"/>
    <col min="13835" max="14080" width="11.42578125" style="59"/>
    <col min="14081" max="14082" width="1.28515625" style="59" customWidth="1"/>
    <col min="14083" max="14083" width="5.140625" style="59" customWidth="1"/>
    <col min="14084" max="14084" width="15.42578125" style="59" customWidth="1"/>
    <col min="14085" max="14085" width="20.5703125" style="59" customWidth="1"/>
    <col min="14086" max="14086" width="5.140625" style="59" customWidth="1"/>
    <col min="14087" max="14087" width="28.85546875" style="59" customWidth="1"/>
    <col min="14088" max="14088" width="5.28515625" style="59" customWidth="1"/>
    <col min="14089" max="14089" width="13.28515625" style="59" customWidth="1"/>
    <col min="14090" max="14090" width="18.28515625" style="59" customWidth="1"/>
    <col min="14091" max="14336" width="11.42578125" style="59"/>
    <col min="14337" max="14338" width="1.28515625" style="59" customWidth="1"/>
    <col min="14339" max="14339" width="5.140625" style="59" customWidth="1"/>
    <col min="14340" max="14340" width="15.42578125" style="59" customWidth="1"/>
    <col min="14341" max="14341" width="20.5703125" style="59" customWidth="1"/>
    <col min="14342" max="14342" width="5.140625" style="59" customWidth="1"/>
    <col min="14343" max="14343" width="28.85546875" style="59" customWidth="1"/>
    <col min="14344" max="14344" width="5.28515625" style="59" customWidth="1"/>
    <col min="14345" max="14345" width="13.28515625" style="59" customWidth="1"/>
    <col min="14346" max="14346" width="18.28515625" style="59" customWidth="1"/>
    <col min="14347" max="14592" width="11.42578125" style="59"/>
    <col min="14593" max="14594" width="1.28515625" style="59" customWidth="1"/>
    <col min="14595" max="14595" width="5.140625" style="59" customWidth="1"/>
    <col min="14596" max="14596" width="15.42578125" style="59" customWidth="1"/>
    <col min="14597" max="14597" width="20.5703125" style="59" customWidth="1"/>
    <col min="14598" max="14598" width="5.140625" style="59" customWidth="1"/>
    <col min="14599" max="14599" width="28.85546875" style="59" customWidth="1"/>
    <col min="14600" max="14600" width="5.28515625" style="59" customWidth="1"/>
    <col min="14601" max="14601" width="13.28515625" style="59" customWidth="1"/>
    <col min="14602" max="14602" width="18.28515625" style="59" customWidth="1"/>
    <col min="14603" max="14848" width="11.42578125" style="59"/>
    <col min="14849" max="14850" width="1.28515625" style="59" customWidth="1"/>
    <col min="14851" max="14851" width="5.140625" style="59" customWidth="1"/>
    <col min="14852" max="14852" width="15.42578125" style="59" customWidth="1"/>
    <col min="14853" max="14853" width="20.5703125" style="59" customWidth="1"/>
    <col min="14854" max="14854" width="5.140625" style="59" customWidth="1"/>
    <col min="14855" max="14855" width="28.85546875" style="59" customWidth="1"/>
    <col min="14856" max="14856" width="5.28515625" style="59" customWidth="1"/>
    <col min="14857" max="14857" width="13.28515625" style="59" customWidth="1"/>
    <col min="14858" max="14858" width="18.28515625" style="59" customWidth="1"/>
    <col min="14859" max="15104" width="11.42578125" style="59"/>
    <col min="15105" max="15106" width="1.28515625" style="59" customWidth="1"/>
    <col min="15107" max="15107" width="5.140625" style="59" customWidth="1"/>
    <col min="15108" max="15108" width="15.42578125" style="59" customWidth="1"/>
    <col min="15109" max="15109" width="20.5703125" style="59" customWidth="1"/>
    <col min="15110" max="15110" width="5.140625" style="59" customWidth="1"/>
    <col min="15111" max="15111" width="28.85546875" style="59" customWidth="1"/>
    <col min="15112" max="15112" width="5.28515625" style="59" customWidth="1"/>
    <col min="15113" max="15113" width="13.28515625" style="59" customWidth="1"/>
    <col min="15114" max="15114" width="18.28515625" style="59" customWidth="1"/>
    <col min="15115" max="15360" width="11.42578125" style="59"/>
    <col min="15361" max="15362" width="1.28515625" style="59" customWidth="1"/>
    <col min="15363" max="15363" width="5.140625" style="59" customWidth="1"/>
    <col min="15364" max="15364" width="15.42578125" style="59" customWidth="1"/>
    <col min="15365" max="15365" width="20.5703125" style="59" customWidth="1"/>
    <col min="15366" max="15366" width="5.140625" style="59" customWidth="1"/>
    <col min="15367" max="15367" width="28.85546875" style="59" customWidth="1"/>
    <col min="15368" max="15368" width="5.28515625" style="59" customWidth="1"/>
    <col min="15369" max="15369" width="13.28515625" style="59" customWidth="1"/>
    <col min="15370" max="15370" width="18.28515625" style="59" customWidth="1"/>
    <col min="15371" max="15616" width="11.42578125" style="59"/>
    <col min="15617" max="15618" width="1.28515625" style="59" customWidth="1"/>
    <col min="15619" max="15619" width="5.140625" style="59" customWidth="1"/>
    <col min="15620" max="15620" width="15.42578125" style="59" customWidth="1"/>
    <col min="15621" max="15621" width="20.5703125" style="59" customWidth="1"/>
    <col min="15622" max="15622" width="5.140625" style="59" customWidth="1"/>
    <col min="15623" max="15623" width="28.85546875" style="59" customWidth="1"/>
    <col min="15624" max="15624" width="5.28515625" style="59" customWidth="1"/>
    <col min="15625" max="15625" width="13.28515625" style="59" customWidth="1"/>
    <col min="15626" max="15626" width="18.28515625" style="59" customWidth="1"/>
    <col min="15627" max="15872" width="11.42578125" style="59"/>
    <col min="15873" max="15874" width="1.28515625" style="59" customWidth="1"/>
    <col min="15875" max="15875" width="5.140625" style="59" customWidth="1"/>
    <col min="15876" max="15876" width="15.42578125" style="59" customWidth="1"/>
    <col min="15877" max="15877" width="20.5703125" style="59" customWidth="1"/>
    <col min="15878" max="15878" width="5.140625" style="59" customWidth="1"/>
    <col min="15879" max="15879" width="28.85546875" style="59" customWidth="1"/>
    <col min="15880" max="15880" width="5.28515625" style="59" customWidth="1"/>
    <col min="15881" max="15881" width="13.28515625" style="59" customWidth="1"/>
    <col min="15882" max="15882" width="18.28515625" style="59" customWidth="1"/>
    <col min="15883" max="16128" width="11.42578125" style="59"/>
    <col min="16129" max="16130" width="1.28515625" style="59" customWidth="1"/>
    <col min="16131" max="16131" width="5.140625" style="59" customWidth="1"/>
    <col min="16132" max="16132" width="15.42578125" style="59" customWidth="1"/>
    <col min="16133" max="16133" width="20.5703125" style="59" customWidth="1"/>
    <col min="16134" max="16134" width="5.140625" style="59" customWidth="1"/>
    <col min="16135" max="16135" width="28.85546875" style="59" customWidth="1"/>
    <col min="16136" max="16136" width="5.28515625" style="59" customWidth="1"/>
    <col min="16137" max="16137" width="13.28515625" style="59" customWidth="1"/>
    <col min="16138" max="16138" width="18.28515625" style="59" customWidth="1"/>
    <col min="16139" max="16384" width="11.42578125" style="59"/>
  </cols>
  <sheetData>
    <row r="1" spans="1:19" s="42" customFormat="1" ht="9.75" customHeight="1" x14ac:dyDescent="0.25">
      <c r="A1"/>
      <c r="B1" s="40"/>
      <c r="C1" s="41"/>
      <c r="D1"/>
      <c r="E1"/>
      <c r="F1"/>
      <c r="G1"/>
      <c r="H1"/>
      <c r="I1"/>
      <c r="J1"/>
      <c r="K1"/>
      <c r="L1"/>
    </row>
    <row r="2" spans="1:19" s="47" customFormat="1" ht="6" customHeight="1" x14ac:dyDescent="0.25">
      <c r="A2" s="43"/>
      <c r="B2" s="43"/>
      <c r="C2" s="44"/>
      <c r="D2" s="43"/>
      <c r="E2" s="43"/>
      <c r="F2" s="43"/>
      <c r="G2" s="45"/>
      <c r="H2" s="46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</row>
    <row r="3" spans="1:19" s="47" customFormat="1" ht="19.5" customHeight="1" x14ac:dyDescent="0.25">
      <c r="B3" s="48"/>
      <c r="C3" s="164" t="s">
        <v>44</v>
      </c>
      <c r="D3" s="164"/>
      <c r="E3" s="164"/>
      <c r="F3" s="164"/>
      <c r="G3" s="164"/>
      <c r="H3" s="49"/>
      <c r="I3" s="50"/>
      <c r="J3" s="51"/>
      <c r="K3" s="52"/>
      <c r="L3" s="52"/>
      <c r="M3" s="43"/>
      <c r="N3" s="43"/>
      <c r="O3" s="43"/>
      <c r="P3" s="43"/>
      <c r="Q3" s="43"/>
      <c r="R3" s="43"/>
      <c r="S3" s="43"/>
    </row>
    <row r="4" spans="1:19" s="47" customFormat="1" ht="19.5" customHeight="1" x14ac:dyDescent="0.25">
      <c r="B4" s="48"/>
      <c r="C4" s="79" t="s">
        <v>65</v>
      </c>
      <c r="D4" s="66"/>
      <c r="E4" s="66"/>
      <c r="F4" s="66"/>
      <c r="G4" s="66"/>
      <c r="H4" s="49"/>
      <c r="I4" s="50"/>
      <c r="J4" s="51"/>
      <c r="K4" s="52"/>
      <c r="L4" s="52"/>
      <c r="M4" s="43"/>
      <c r="N4" s="43"/>
      <c r="O4" s="43"/>
      <c r="P4" s="43"/>
      <c r="Q4" s="43"/>
      <c r="R4" s="43"/>
      <c r="S4" s="43"/>
    </row>
    <row r="5" spans="1:19" s="47" customFormat="1" ht="12.75" customHeight="1" x14ac:dyDescent="0.25">
      <c r="A5" s="43"/>
      <c r="C5" s="47" t="str">
        <f>DPGF!A7</f>
        <v>1. INSTALLATIONS DE CHANTIER GENERALES</v>
      </c>
      <c r="G5" s="62">
        <f>DPGF!G18</f>
        <v>0</v>
      </c>
      <c r="J5" s="43"/>
      <c r="K5" s="43"/>
      <c r="L5" s="43"/>
      <c r="M5" s="43"/>
      <c r="N5" s="43"/>
      <c r="O5" s="43"/>
      <c r="P5" s="43"/>
      <c r="Q5" s="43"/>
      <c r="R5" s="43"/>
      <c r="S5" s="43"/>
    </row>
    <row r="6" spans="1:19" s="47" customFormat="1" ht="12.75" customHeight="1" x14ac:dyDescent="0.25">
      <c r="A6" s="43"/>
      <c r="C6" s="47" t="str">
        <f>+DPGF!A20</f>
        <v>2. CURAGE VERT</v>
      </c>
      <c r="G6" s="62">
        <f>+DPGF!G33</f>
        <v>0</v>
      </c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s="47" customFormat="1" ht="12.75" customHeight="1" x14ac:dyDescent="0.25">
      <c r="A7" s="43"/>
      <c r="C7" s="47" t="str">
        <f>+DPGF!A35</f>
        <v>3. DESAMIANTAGE</v>
      </c>
      <c r="G7" s="62">
        <f>+DPGF!G66</f>
        <v>0</v>
      </c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s="47" customFormat="1" ht="12.75" customHeight="1" x14ac:dyDescent="0.25">
      <c r="A8" s="43"/>
      <c r="C8" s="47" t="str">
        <f>+DPGF!A68</f>
        <v>4. GESTION DE LA FIN DE CHANTIER</v>
      </c>
      <c r="G8" s="62">
        <f>+DPGF!G70</f>
        <v>0</v>
      </c>
      <c r="J8" s="43"/>
      <c r="K8" s="43"/>
      <c r="L8" s="43"/>
      <c r="M8" s="43"/>
      <c r="N8" s="43"/>
      <c r="O8" s="43"/>
      <c r="P8" s="43"/>
      <c r="Q8" s="43"/>
      <c r="R8" s="43"/>
      <c r="S8" s="43"/>
    </row>
    <row r="9" spans="1:19" s="47" customFormat="1" ht="12.75" customHeight="1" x14ac:dyDescent="0.25">
      <c r="A9" s="43"/>
      <c r="G9" s="62"/>
      <c r="J9" s="43"/>
      <c r="K9" s="43"/>
      <c r="L9" s="43"/>
      <c r="M9" s="43"/>
      <c r="N9" s="43"/>
      <c r="O9" s="43"/>
      <c r="P9" s="43"/>
      <c r="Q9" s="43"/>
      <c r="R9" s="43"/>
      <c r="S9" s="43"/>
    </row>
    <row r="10" spans="1:19" s="47" customFormat="1" ht="12.75" customHeight="1" x14ac:dyDescent="0.25">
      <c r="A10" s="43"/>
      <c r="C10" s="60" t="s">
        <v>62</v>
      </c>
      <c r="D10" s="61"/>
      <c r="E10" s="61"/>
      <c r="F10" s="61"/>
      <c r="G10" s="63">
        <f>SUM(G5:G8)</f>
        <v>0</v>
      </c>
      <c r="J10" s="43"/>
      <c r="K10" s="43"/>
      <c r="L10" s="43"/>
      <c r="M10" s="43"/>
      <c r="N10" s="43"/>
      <c r="O10" s="43"/>
      <c r="P10" s="43"/>
      <c r="Q10" s="43"/>
      <c r="R10" s="43"/>
      <c r="S10" s="43"/>
    </row>
    <row r="11" spans="1:19" s="47" customFormat="1" ht="12.75" customHeight="1" x14ac:dyDescent="0.25">
      <c r="A11" s="43"/>
      <c r="C11" s="53" t="s">
        <v>45</v>
      </c>
      <c r="G11" s="65">
        <f>G10*0.2</f>
        <v>0</v>
      </c>
      <c r="J11" s="43"/>
      <c r="K11" s="43"/>
      <c r="L11" s="43"/>
      <c r="M11" s="43"/>
      <c r="N11" s="43"/>
      <c r="O11" s="43"/>
      <c r="P11" s="43"/>
      <c r="Q11" s="43"/>
      <c r="R11" s="43"/>
      <c r="S11" s="43"/>
    </row>
    <row r="12" spans="1:19" s="47" customFormat="1" ht="12.75" customHeight="1" thickBot="1" x14ac:dyDescent="0.3">
      <c r="A12" s="43"/>
      <c r="C12" s="54" t="s">
        <v>46</v>
      </c>
      <c r="D12" s="55"/>
      <c r="E12" s="55"/>
      <c r="F12" s="55"/>
      <c r="G12" s="64">
        <f>G11+G10</f>
        <v>0</v>
      </c>
      <c r="H12" s="44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s="47" customFormat="1" ht="12.75" customHeight="1" thickTop="1" x14ac:dyDescent="0.25">
      <c r="A13" s="43"/>
      <c r="C13" s="53"/>
      <c r="G13" s="62"/>
      <c r="J13" s="43"/>
      <c r="K13" s="43"/>
      <c r="L13" s="43"/>
      <c r="M13" s="43"/>
      <c r="N13" s="43"/>
      <c r="O13" s="43"/>
      <c r="P13" s="43"/>
      <c r="Q13" s="43"/>
      <c r="R13" s="43"/>
      <c r="S13" s="43"/>
    </row>
    <row r="14" spans="1:19" s="47" customFormat="1" ht="12.75" customHeight="1" x14ac:dyDescent="0.25">
      <c r="A14" s="43"/>
      <c r="C14" s="53"/>
      <c r="G14" s="62"/>
      <c r="J14" s="43"/>
      <c r="K14" s="43"/>
      <c r="L14" s="43"/>
      <c r="M14" s="43"/>
      <c r="N14" s="43"/>
      <c r="O14" s="43"/>
      <c r="P14" s="43"/>
      <c r="Q14" s="43"/>
      <c r="R14" s="43"/>
      <c r="S14" s="43"/>
    </row>
    <row r="15" spans="1:19" s="47" customFormat="1" ht="12.75" customHeight="1" x14ac:dyDescent="0.25">
      <c r="A15" s="43"/>
      <c r="C15" s="79" t="s">
        <v>63</v>
      </c>
      <c r="G15" s="62"/>
      <c r="J15" s="43"/>
      <c r="K15" s="43"/>
      <c r="L15" s="43"/>
      <c r="M15" s="43"/>
      <c r="N15" s="43"/>
      <c r="O15" s="43"/>
      <c r="P15" s="43"/>
      <c r="Q15" s="43"/>
      <c r="R15" s="43"/>
      <c r="S15" s="43"/>
    </row>
    <row r="16" spans="1:19" s="47" customFormat="1" ht="12.75" customHeight="1" x14ac:dyDescent="0.25">
      <c r="A16" s="43"/>
      <c r="C16" s="47" t="str">
        <f>+DPGF!A75</f>
        <v>5. DESAMIANTAGE CARNEAU DE FUMEES - CHAUFFERIE</v>
      </c>
      <c r="G16" s="62">
        <f>+DPGF!G81</f>
        <v>0</v>
      </c>
      <c r="J16" s="43"/>
      <c r="K16" s="43"/>
      <c r="L16" s="43"/>
      <c r="M16" s="43"/>
      <c r="N16" s="43"/>
      <c r="O16" s="43"/>
      <c r="P16" s="43"/>
      <c r="Q16" s="43"/>
      <c r="R16" s="43"/>
      <c r="S16" s="43"/>
    </row>
    <row r="17" spans="1:19" s="47" customFormat="1" ht="12.75" customHeight="1" x14ac:dyDescent="0.25">
      <c r="A17" s="43"/>
      <c r="C17" s="60" t="s">
        <v>64</v>
      </c>
      <c r="D17" s="61"/>
      <c r="E17" s="61"/>
      <c r="F17" s="61"/>
      <c r="G17" s="63">
        <f>+G16</f>
        <v>0</v>
      </c>
      <c r="J17" s="43"/>
      <c r="K17" s="43"/>
      <c r="L17" s="43"/>
      <c r="M17" s="43"/>
      <c r="N17" s="43"/>
      <c r="O17" s="43"/>
      <c r="P17" s="43"/>
      <c r="Q17" s="43"/>
      <c r="R17" s="43"/>
      <c r="S17" s="43"/>
    </row>
    <row r="18" spans="1:19" s="47" customFormat="1" ht="12.75" customHeight="1" x14ac:dyDescent="0.25">
      <c r="A18" s="43"/>
      <c r="C18" s="53" t="s">
        <v>45</v>
      </c>
      <c r="G18" s="65">
        <f>G17*0.2</f>
        <v>0</v>
      </c>
      <c r="J18" s="43"/>
      <c r="K18" s="43"/>
      <c r="L18" s="43"/>
      <c r="M18" s="43"/>
      <c r="N18" s="43"/>
      <c r="O18" s="43"/>
      <c r="P18" s="43"/>
      <c r="Q18" s="43"/>
      <c r="R18" s="43"/>
      <c r="S18" s="43"/>
    </row>
    <row r="19" spans="1:19" s="47" customFormat="1" ht="12.75" customHeight="1" thickBot="1" x14ac:dyDescent="0.3">
      <c r="A19" s="43"/>
      <c r="C19" s="54" t="s">
        <v>46</v>
      </c>
      <c r="D19" s="55"/>
      <c r="E19" s="55"/>
      <c r="F19" s="55"/>
      <c r="G19" s="64">
        <f>G18+G17</f>
        <v>0</v>
      </c>
      <c r="J19" s="43"/>
      <c r="K19" s="43"/>
      <c r="L19" s="43"/>
      <c r="M19" s="43"/>
      <c r="N19" s="43"/>
      <c r="O19" s="43"/>
      <c r="P19" s="43"/>
      <c r="Q19" s="43"/>
      <c r="R19" s="43"/>
      <c r="S19" s="43"/>
    </row>
    <row r="20" spans="1:19" s="47" customFormat="1" ht="12.75" customHeight="1" thickTop="1" x14ac:dyDescent="0.25">
      <c r="A20" s="43"/>
      <c r="B20" s="43"/>
      <c r="C20" s="53"/>
      <c r="G20" s="62"/>
      <c r="J20" s="43"/>
      <c r="K20" s="43"/>
      <c r="L20" s="43"/>
      <c r="M20" s="43"/>
      <c r="N20" s="43"/>
      <c r="O20" s="43"/>
      <c r="P20" s="43"/>
      <c r="Q20" s="43"/>
      <c r="R20" s="43"/>
      <c r="S20" s="43"/>
    </row>
    <row r="21" spans="1:19" s="47" customFormat="1" ht="10.5" customHeight="1" x14ac:dyDescent="0.25">
      <c r="A21" s="43"/>
      <c r="B21" s="43"/>
      <c r="C21" s="56"/>
      <c r="D21" s="43"/>
      <c r="E21" s="43"/>
      <c r="F21" s="43"/>
      <c r="G21" s="45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</row>
    <row r="22" spans="1:19" s="47" customFormat="1" ht="10.5" customHeight="1" x14ac:dyDescent="0.25">
      <c r="A22" s="43"/>
      <c r="B22" s="43"/>
      <c r="C22" s="56"/>
      <c r="D22" s="43"/>
      <c r="E22" s="43"/>
      <c r="F22" s="43"/>
      <c r="G22" s="45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</row>
    <row r="23" spans="1:19" s="47" customFormat="1" ht="10.5" customHeight="1" x14ac:dyDescent="0.2">
      <c r="A23" s="43"/>
      <c r="B23" s="43"/>
      <c r="C23" s="43"/>
      <c r="D23" s="57"/>
      <c r="E23" s="43"/>
      <c r="F23" s="43"/>
      <c r="G23" s="45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</row>
    <row r="24" spans="1:19" s="47" customFormat="1" ht="15.6" customHeight="1" x14ac:dyDescent="0.25">
      <c r="A24" s="43"/>
      <c r="B24" s="43"/>
      <c r="C24" s="92" t="s">
        <v>115</v>
      </c>
      <c r="D24" s="61"/>
      <c r="E24" s="61"/>
      <c r="F24" s="61"/>
      <c r="G24" s="63">
        <f>G17+G10</f>
        <v>0</v>
      </c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</row>
    <row r="25" spans="1:19" s="47" customFormat="1" ht="10.5" customHeight="1" x14ac:dyDescent="0.2">
      <c r="A25" s="57"/>
      <c r="B25" s="57"/>
      <c r="C25" s="53" t="s">
        <v>45</v>
      </c>
      <c r="G25" s="65">
        <f>G24*0.2</f>
        <v>0</v>
      </c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</row>
    <row r="26" spans="1:19" s="47" customFormat="1" ht="10.5" customHeight="1" thickBot="1" x14ac:dyDescent="0.25">
      <c r="A26" s="57"/>
      <c r="B26" s="57"/>
      <c r="C26" s="54" t="s">
        <v>46</v>
      </c>
      <c r="D26" s="55"/>
      <c r="E26" s="55"/>
      <c r="F26" s="55"/>
      <c r="G26" s="64">
        <f>G25+G24</f>
        <v>0</v>
      </c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</row>
    <row r="27" spans="1:19" ht="10.5" customHeight="1" thickTop="1" x14ac:dyDescent="0.2">
      <c r="C27" s="56"/>
      <c r="D27" s="43"/>
      <c r="E27" s="43"/>
      <c r="F27" s="43"/>
      <c r="G27" s="45"/>
    </row>
    <row r="28" spans="1:19" ht="10.5" customHeight="1" x14ac:dyDescent="0.2"/>
    <row r="29" spans="1:19" ht="10.5" customHeight="1" x14ac:dyDescent="0.2"/>
    <row r="30" spans="1:19" ht="10.5" customHeight="1" x14ac:dyDescent="0.2"/>
    <row r="31" spans="1:19" ht="10.5" customHeight="1" x14ac:dyDescent="0.2"/>
    <row r="32" spans="1:19" ht="10.5" customHeight="1" x14ac:dyDescent="0.2"/>
    <row r="33" ht="10.5" customHeight="1" x14ac:dyDescent="0.2"/>
    <row r="34" ht="10.5" customHeight="1" x14ac:dyDescent="0.2"/>
    <row r="35" ht="10.5" customHeight="1" x14ac:dyDescent="0.2"/>
    <row r="36" ht="10.5" customHeight="1" x14ac:dyDescent="0.2"/>
    <row r="37" ht="10.5" customHeight="1" x14ac:dyDescent="0.2"/>
    <row r="38" ht="10.5" customHeight="1" x14ac:dyDescent="0.2"/>
    <row r="39" ht="10.5" customHeight="1" x14ac:dyDescent="0.2"/>
    <row r="40" ht="10.5" customHeight="1" x14ac:dyDescent="0.2"/>
    <row r="41" ht="10.5" customHeight="1" x14ac:dyDescent="0.2"/>
    <row r="42" ht="10.5" customHeight="1" x14ac:dyDescent="0.2"/>
    <row r="43" ht="10.5" customHeight="1" x14ac:dyDescent="0.2"/>
    <row r="44" ht="10.5" customHeight="1" x14ac:dyDescent="0.2"/>
    <row r="45" ht="10.5" customHeight="1" x14ac:dyDescent="0.2"/>
    <row r="46" ht="10.5" customHeight="1" x14ac:dyDescent="0.2"/>
    <row r="47" ht="10.5" customHeight="1" x14ac:dyDescent="0.2"/>
    <row r="48" ht="10.5" customHeight="1" x14ac:dyDescent="0.2"/>
  </sheetData>
  <mergeCells count="1">
    <mergeCell ref="C3:G3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&amp;L&amp;"-,Gras"UGECAM ALSACE
&amp;"-,Normal"CRF SCHIRMECK - Rénovation de la Chaufferie – SCHIRMECK (67) &amp;RDPGF ind 0</oddHeader>
    <oddFooter>&amp;L&amp;"-,Gras"&amp;K00-049HABITAT &amp;"-,Normal"SANTE&amp;"-,Gras"&amp;KFF0000 &amp;K00B050ENVIRONNEMENT&amp;R&amp;P/&amp;N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DPGF</vt:lpstr>
      <vt:lpstr>Récap</vt:lpstr>
      <vt:lpstr>DPGF!Zone_d_impression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bhirtz@habitat-sante.fr</dc:creator>
  <cp:lastModifiedBy>Bruno HIRTZ</cp:lastModifiedBy>
  <cp:lastPrinted>2025-11-17T15:45:11Z</cp:lastPrinted>
  <dcterms:created xsi:type="dcterms:W3CDTF">2020-12-22T09:19:30Z</dcterms:created>
  <dcterms:modified xsi:type="dcterms:W3CDTF">2025-11-17T15:45:29Z</dcterms:modified>
</cp:coreProperties>
</file>